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-435" yWindow="225" windowWidth="20700" windowHeight="11700" tabRatio="813"/>
  </bookViews>
  <sheets>
    <sheet name="Bid Items" sheetId="50" r:id="rId1"/>
  </sheets>
  <definedNames>
    <definedName name="_xlnm._FilterDatabase" localSheetId="0" hidden="1">'Bid Items'!$A$1:$I$21</definedName>
    <definedName name="_xlnm.Print_Area" localSheetId="0">'Bid Items'!$A$1:$I$100</definedName>
  </definedNames>
  <calcPr calcId="145621"/>
</workbook>
</file>

<file path=xl/calcChain.xml><?xml version="1.0" encoding="utf-8"?>
<calcChain xmlns="http://schemas.openxmlformats.org/spreadsheetml/2006/main">
  <c r="H96" i="50" l="1"/>
  <c r="H95" i="50" l="1"/>
  <c r="H94" i="50"/>
  <c r="H93" i="50"/>
  <c r="H92" i="50"/>
  <c r="H91" i="50"/>
  <c r="H90" i="50"/>
  <c r="H89" i="50"/>
  <c r="H88" i="50"/>
  <c r="I88" i="50" s="1"/>
  <c r="H87" i="50"/>
  <c r="I87" i="50" s="1"/>
  <c r="H86" i="50"/>
  <c r="I86" i="50" s="1"/>
  <c r="H85" i="50"/>
  <c r="I85" i="50" s="1"/>
  <c r="H84" i="50"/>
  <c r="H83" i="50"/>
  <c r="I83" i="50" s="1"/>
  <c r="H82" i="50"/>
  <c r="I82" i="50" s="1"/>
  <c r="H81" i="50"/>
  <c r="I81" i="50" s="1"/>
  <c r="H80" i="50"/>
  <c r="I80" i="50" s="1"/>
  <c r="H79" i="50"/>
  <c r="I79" i="50" s="1"/>
  <c r="H78" i="50"/>
  <c r="I78" i="50" s="1"/>
  <c r="H77" i="50"/>
  <c r="H76" i="50"/>
  <c r="I76" i="50" s="1"/>
  <c r="H75" i="50"/>
  <c r="I75" i="50" s="1"/>
  <c r="H74" i="50"/>
  <c r="I74" i="50" s="1"/>
  <c r="H73" i="50"/>
  <c r="I73" i="50" s="1"/>
  <c r="H72" i="50"/>
  <c r="I72" i="50" s="1"/>
  <c r="H71" i="50"/>
  <c r="I71" i="50" s="1"/>
  <c r="H70" i="50"/>
  <c r="I70" i="50" s="1"/>
  <c r="H69" i="50"/>
  <c r="I69" i="50" s="1"/>
  <c r="H68" i="50"/>
  <c r="I68" i="50" s="1"/>
  <c r="H67" i="50"/>
  <c r="H66" i="50"/>
  <c r="I66" i="50" s="1"/>
  <c r="H65" i="50"/>
  <c r="I65" i="50" s="1"/>
  <c r="H64" i="50"/>
  <c r="I64" i="50" s="1"/>
  <c r="H63" i="50"/>
  <c r="I63" i="50" s="1"/>
  <c r="H62" i="50"/>
  <c r="I62" i="50" s="1"/>
  <c r="H61" i="50"/>
  <c r="I61" i="50" s="1"/>
  <c r="H60" i="50"/>
  <c r="I60" i="50" s="1"/>
  <c r="H59" i="50"/>
  <c r="I59" i="50" s="1"/>
  <c r="H58" i="50"/>
  <c r="I58" i="50" s="1"/>
  <c r="H57" i="50"/>
  <c r="H56" i="50"/>
  <c r="I56" i="50" s="1"/>
  <c r="H55" i="50"/>
  <c r="I55" i="50" s="1"/>
  <c r="H54" i="50"/>
  <c r="I54" i="50" s="1"/>
  <c r="H53" i="50"/>
  <c r="I53" i="50" s="1"/>
  <c r="H52" i="50"/>
  <c r="I52" i="50" s="1"/>
  <c r="H51" i="50"/>
  <c r="I51" i="50" s="1"/>
  <c r="H50" i="50"/>
  <c r="I50" i="50" s="1"/>
  <c r="H49" i="50"/>
  <c r="I49" i="50" s="1"/>
  <c r="H48" i="50"/>
  <c r="I48" i="50" s="1"/>
  <c r="H47" i="50"/>
  <c r="H46" i="50"/>
  <c r="I46" i="50" s="1"/>
  <c r="H45" i="50"/>
  <c r="I45" i="50" s="1"/>
  <c r="H44" i="50"/>
  <c r="I44" i="50" s="1"/>
  <c r="H43" i="50"/>
  <c r="I43" i="50" s="1"/>
  <c r="H42" i="50"/>
  <c r="I42" i="50" s="1"/>
  <c r="H41" i="50"/>
  <c r="I41" i="50" s="1"/>
  <c r="H40" i="50"/>
  <c r="I40" i="50" s="1"/>
  <c r="H39" i="50"/>
  <c r="I39" i="50" s="1"/>
  <c r="H38" i="50"/>
  <c r="I38" i="50" s="1"/>
  <c r="H37" i="50"/>
  <c r="H36" i="50"/>
  <c r="H35" i="50"/>
  <c r="H34" i="50"/>
  <c r="I34" i="50" s="1"/>
  <c r="H33" i="50"/>
  <c r="I33" i="50" s="1"/>
  <c r="H32" i="50"/>
  <c r="I32" i="50" s="1"/>
  <c r="H31" i="50"/>
  <c r="I31" i="50" s="1"/>
  <c r="H30" i="50"/>
  <c r="I30" i="50" s="1"/>
  <c r="H29" i="50"/>
  <c r="H28" i="50"/>
  <c r="I28" i="50" s="1"/>
  <c r="H27" i="50"/>
  <c r="I27" i="50" s="1"/>
  <c r="H26" i="50"/>
  <c r="I26" i="50" s="1"/>
  <c r="H25" i="50"/>
  <c r="I25" i="50" s="1"/>
  <c r="H24" i="50"/>
  <c r="I24" i="50" s="1"/>
  <c r="H23" i="50"/>
  <c r="I23" i="50" s="1"/>
  <c r="H22" i="50"/>
  <c r="I22" i="50" s="1"/>
  <c r="H21" i="50"/>
  <c r="H20" i="50"/>
  <c r="I20" i="50" s="1"/>
  <c r="H19" i="50"/>
  <c r="I19" i="50" s="1"/>
  <c r="H18" i="50"/>
  <c r="I18" i="50" s="1"/>
  <c r="H17" i="50"/>
  <c r="I17" i="50" s="1"/>
  <c r="H16" i="50"/>
  <c r="I16" i="50" s="1"/>
  <c r="H15" i="50"/>
  <c r="H14" i="50"/>
  <c r="I14" i="50" s="1"/>
  <c r="H13" i="50"/>
  <c r="I13" i="50" s="1"/>
  <c r="H12" i="50"/>
  <c r="I12" i="50" s="1"/>
  <c r="H11" i="50"/>
  <c r="I11" i="50" s="1"/>
  <c r="H10" i="50"/>
  <c r="I10" i="50" s="1"/>
  <c r="H9" i="50"/>
  <c r="I9" i="50" s="1"/>
  <c r="H8" i="50"/>
  <c r="I8" i="50" s="1"/>
  <c r="H7" i="50"/>
  <c r="I7" i="50" s="1"/>
  <c r="H6" i="50"/>
  <c r="I6" i="50" s="1"/>
  <c r="H97" i="50" l="1"/>
  <c r="H98" i="50" l="1"/>
  <c r="H99" i="50"/>
  <c r="H100" i="50" l="1"/>
</calcChain>
</file>

<file path=xl/sharedStrings.xml><?xml version="1.0" encoding="utf-8"?>
<sst xmlns="http://schemas.openxmlformats.org/spreadsheetml/2006/main" count="453" uniqueCount="112">
  <si>
    <t>Product Number</t>
  </si>
  <si>
    <t>Description</t>
  </si>
  <si>
    <t>Bid Price EA</t>
  </si>
  <si>
    <t>Bid Price Ext</t>
  </si>
  <si>
    <t>Vendor Name:</t>
  </si>
  <si>
    <t xml:space="preserve"> </t>
  </si>
  <si>
    <t>IBM</t>
  </si>
  <si>
    <t>Product Cat</t>
  </si>
  <si>
    <t>Ship To</t>
  </si>
  <si>
    <t>Sales Tax</t>
  </si>
  <si>
    <t>GRAND TOTAL</t>
  </si>
  <si>
    <t>Date Bid Received:</t>
  </si>
  <si>
    <t>Attachment A: Itemized Cost Proposal</t>
  </si>
  <si>
    <t>7893-92X</t>
  </si>
  <si>
    <t>IBM Flex Sys Enterprise Chassis 1:7893 Model 92X</t>
  </si>
  <si>
    <t>CAT5E Ethernet Cable, 3M BLUE</t>
  </si>
  <si>
    <t>IBM 10 Gb Ethernet 850 nm Fiber SFP+ Transceiver</t>
  </si>
  <si>
    <t>8 Gb SFP+ Short Wave Optic Transceiver</t>
  </si>
  <si>
    <t>Chassis Management Element for Redundancy</t>
  </si>
  <si>
    <t>IBM Flex System FC3171 8Gb SAN Switch</t>
  </si>
  <si>
    <t>Power Cord (2.5 M), To PDU/UPS, (100-240V/16A)</t>
  </si>
  <si>
    <t>Rack Integration Services</t>
  </si>
  <si>
    <t>Additional (2X) ITE Fans for Chassis</t>
  </si>
  <si>
    <t>Base Chassis Management Element</t>
  </si>
  <si>
    <t>EB29</t>
  </si>
  <si>
    <t>1000Base-T SFP RJ45 Transceiver</t>
  </si>
  <si>
    <t>7953-94X</t>
  </si>
  <si>
    <t>4.3m (14-Ft) 1PH/48-60A 200-240V Power Cord</t>
  </si>
  <si>
    <t>EC02</t>
  </si>
  <si>
    <t>Rack Rear Door</t>
  </si>
  <si>
    <t>EC03</t>
  </si>
  <si>
    <t>Rack Side Cover</t>
  </si>
  <si>
    <t>7955-01M</t>
  </si>
  <si>
    <t>IBM 200 GB 1.8-inch SATA Solid State Drive</t>
  </si>
  <si>
    <t>1TB 7.2K RPM 2.5 inch SATA Disk Drive</t>
  </si>
  <si>
    <t>Integrate Blade Server in Chassis</t>
  </si>
  <si>
    <t>EM09</t>
  </si>
  <si>
    <t>8GB (2x4GB RDIMMs) DDR3 1333 MHz System Memory</t>
  </si>
  <si>
    <t>IBM Flex System x240 USB Enablement Kit</t>
  </si>
  <si>
    <t>5662-FMX</t>
  </si>
  <si>
    <t>IBM Flex System Manager Reg:3Yr</t>
  </si>
  <si>
    <t>5765-FMX</t>
  </si>
  <si>
    <t>IBM Flex System Manager V1.1.0</t>
  </si>
  <si>
    <t>2076-124</t>
  </si>
  <si>
    <t>IBM Storwize V7000 Disk Control Enclosure</t>
  </si>
  <si>
    <t>5639-SM3</t>
  </si>
  <si>
    <t>IBM Storwize V7000 Software 3Yr SW Maint Registration</t>
  </si>
  <si>
    <t>Hardware</t>
  </si>
  <si>
    <t>QTY</t>
  </si>
  <si>
    <t>Brand</t>
  </si>
  <si>
    <t>Enter fixed bid information in the yellow cells below and submit in a separate sealed envelope with your proposal. Delete sales tax if not applicable for line.</t>
  </si>
  <si>
    <t>Subtotal</t>
  </si>
  <si>
    <t>Shipping</t>
  </si>
  <si>
    <t>7M LC-SC Multimode Duplex 10Gb Fiber Optic Cable Aqua 7</t>
  </si>
  <si>
    <t>10Gb</t>
  </si>
  <si>
    <t>Redundant 2500W Power Module</t>
  </si>
  <si>
    <t>Base 2500W Power Module Indicator</t>
  </si>
  <si>
    <t>IBM Flex System EN4093R 10Gb Virtual Fabric Scalable Switch</t>
  </si>
  <si>
    <t>ESW7</t>
  </si>
  <si>
    <t>Hardware Maintenance</t>
  </si>
  <si>
    <t>COM WSU, 3year 24x7 4HR</t>
  </si>
  <si>
    <t>HWMA</t>
  </si>
  <si>
    <t>Rack 1:7953-94X 2.0M FLEX RACK</t>
  </si>
  <si>
    <t>Power Distribution Unit  (Worldwide) - 1 EIA Unit, Universal, UTG0247 Connector</t>
  </si>
  <si>
    <t>Rack Front Door (Black)</t>
  </si>
  <si>
    <t>EC01</t>
  </si>
  <si>
    <t>0.38M, WW, UTG to UTG INTERNAL JUMPER CORD (PIGTAIL)</t>
  </si>
  <si>
    <t>ELC0</t>
  </si>
  <si>
    <t>Software Maintenance</t>
  </si>
  <si>
    <t>Server 2:8737 Model 15X</t>
  </si>
  <si>
    <t>8737-15X</t>
  </si>
  <si>
    <t>IBM Flex System Compute Node 2.5in SAS 2.0 Backplane</t>
  </si>
  <si>
    <t>A1BL</t>
  </si>
  <si>
    <t>IBM Flex System FC3172 2-port 8Gb FC Adapter</t>
  </si>
  <si>
    <t>A1BM</t>
  </si>
  <si>
    <t>IBM USB Memory Key for VMWare ESXi 5.0</t>
  </si>
  <si>
    <t>A2VC</t>
  </si>
  <si>
    <t>A3A3</t>
  </si>
  <si>
    <t>16GB (1x16GB, 2Rx4, 1.5V) PC3-14900 CL13 ECC DDR3 1866MHz LP RDIMM</t>
  </si>
  <si>
    <t>A3QL</t>
  </si>
  <si>
    <t>IBM Flex System x240 Compute Node v2 - embedded 10Gb Virtual Fabric</t>
  </si>
  <si>
    <t>A4P5</t>
  </si>
  <si>
    <t>Intel Xeon Processor E5-2690 v2 10C 3.0GHz 25MB Cache 1866MHZ 130W</t>
  </si>
  <si>
    <t>A4PJ</t>
  </si>
  <si>
    <t>Addl Intel Xeon Processor E5-2690 v2 10C 3.0GHz 25MB 1866MHz 130W</t>
  </si>
  <si>
    <t>A4Q5</t>
  </si>
  <si>
    <t>Server 4:8737 Model 15X</t>
  </si>
  <si>
    <t>IBM 600GB 10K 6Gbps SAS 2.5in SFF Slim-HS HDD</t>
  </si>
  <si>
    <t>400GB 2.5-inch SSD</t>
  </si>
  <si>
    <t>600GB 6Gb SAS 10K 2.5-inch SFF HDD</t>
  </si>
  <si>
    <t>1 m Fiber Optic Cable LC-LC</t>
  </si>
  <si>
    <t>IBM Storwize V7000 Software V7</t>
  </si>
  <si>
    <t>5639-VM7</t>
  </si>
  <si>
    <t>Software</t>
  </si>
  <si>
    <t>SF</t>
  </si>
  <si>
    <t>Server 3:8737 Model 15X</t>
  </si>
  <si>
    <t>Server 5:8737 Model 15X</t>
  </si>
  <si>
    <t>Server 6:8737 Model 15X</t>
  </si>
  <si>
    <t>Server 1:7955 Model 01M (FSM)</t>
  </si>
  <si>
    <t>Services</t>
  </si>
  <si>
    <t>4817SE5</t>
  </si>
  <si>
    <t>VMware vSphere 5 Ent Plus for 1 processor Lic and 1 Year Subs</t>
  </si>
  <si>
    <t>12X6911</t>
  </si>
  <si>
    <t>RTS for vSphere Ent/ Ent Plus, up to 2 Sockets - w/System x Base - 1 yr</t>
  </si>
  <si>
    <t>4817SG1</t>
  </si>
  <si>
    <t>VMware vCenter Server 5 Std for vSph5, per Instance Lic&amp;1 Yr Subs</t>
  </si>
  <si>
    <t>91Y6843</t>
  </si>
  <si>
    <t>RTS for vSphere vCenter Server - 1 yr</t>
  </si>
  <si>
    <t>VMWare</t>
  </si>
  <si>
    <t>Professional Services</t>
  </si>
  <si>
    <t xml:space="preserve">Onsite installation of IBM PureFlex v7000 storage systems and additional VMware ESXi and vCenter solutions as specified in Statement of Work by VCP-certified engineer. </t>
  </si>
  <si>
    <t>Shipping and Handling - Inside Delivery (all equipment above, no larger than half pallets)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</si>
</sst>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/d/yy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9"/>
      <color indexed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rgb="FF0070C0"/>
      <name val="Arial"/>
      <family val="2"/>
    </font>
    <font>
      <sz val="10"/>
      <color theme="6" tint="-0.249977111117893"/>
      <name val="Arial"/>
      <family val="2"/>
    </font>
    <font>
      <sz val="10"/>
      <color theme="7" tint="-0.249977111117893"/>
      <name val="Arial"/>
      <family val="2"/>
    </font>
    <font>
      <sz val="10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106">
    <xf numFmtId="0" fontId="0" fillId="0" borderId="0" xfId="0"/>
    <xf numFmtId="0" fontId="0" fillId="3" borderId="0" xfId="0" applyFill="1" applyProtection="1"/>
    <xf numFmtId="0" fontId="0" fillId="0" borderId="0" xfId="0" applyProtection="1"/>
    <xf numFmtId="0" fontId="6" fillId="3" borderId="0" xfId="0" applyFont="1" applyFill="1" applyAlignment="1" applyProtection="1">
      <alignment horizontal="right" vertical="center"/>
    </xf>
    <xf numFmtId="0" fontId="0" fillId="3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0" fillId="3" borderId="0" xfId="0" applyFill="1" applyAlignment="1" applyProtection="1">
      <alignment horizontal="left" vertical="top" wrapText="1"/>
    </xf>
    <xf numFmtId="164" fontId="0" fillId="3" borderId="0" xfId="0" applyNumberFormat="1" applyFill="1" applyBorder="1" applyAlignment="1" applyProtection="1">
      <alignment horizontal="left" vertical="top" wrapText="1"/>
    </xf>
    <xf numFmtId="10" fontId="0" fillId="3" borderId="0" xfId="2" applyNumberFormat="1" applyFont="1" applyFill="1" applyAlignment="1" applyProtection="1">
      <alignment horizontal="left" vertical="top" wrapText="1"/>
    </xf>
    <xf numFmtId="0" fontId="0" fillId="0" borderId="0" xfId="0" applyAlignment="1" applyProtection="1">
      <alignment horizontal="left" vertical="top" wrapText="1"/>
    </xf>
    <xf numFmtId="0" fontId="8" fillId="0" borderId="0" xfId="0" applyFont="1" applyAlignment="1" applyProtection="1"/>
    <xf numFmtId="0" fontId="0" fillId="0" borderId="2" xfId="0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0" fillId="5" borderId="0" xfId="0" applyFill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vertical="center"/>
    </xf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0" fillId="5" borderId="0" xfId="0" applyFill="1" applyBorder="1" applyAlignment="1" applyProtection="1">
      <alignment vertical="center"/>
    </xf>
    <xf numFmtId="0" fontId="0" fillId="0" borderId="2" xfId="0" applyBorder="1" applyAlignment="1">
      <alignment horizontal="center" vertical="center"/>
    </xf>
    <xf numFmtId="44" fontId="0" fillId="4" borderId="2" xfId="1" applyFont="1" applyFill="1" applyBorder="1" applyAlignment="1" applyProtection="1">
      <alignment horizontal="center" vertical="center"/>
      <protection locked="0"/>
    </xf>
    <xf numFmtId="44" fontId="0" fillId="0" borderId="2" xfId="1" applyFont="1" applyFill="1" applyBorder="1" applyAlignment="1" applyProtection="1">
      <alignment horizontal="center" vertical="center"/>
    </xf>
    <xf numFmtId="44" fontId="0" fillId="0" borderId="2" xfId="0" applyNumberFormat="1" applyFill="1" applyBorder="1" applyAlignment="1" applyProtection="1">
      <alignment horizontal="center" vertical="center"/>
      <protection locked="0"/>
    </xf>
    <xf numFmtId="44" fontId="11" fillId="4" borderId="6" xfId="1" applyFont="1" applyFill="1" applyBorder="1" applyAlignment="1" applyProtection="1">
      <alignment horizontal="center" vertical="center"/>
      <protection locked="0"/>
    </xf>
    <xf numFmtId="44" fontId="11" fillId="0" borderId="6" xfId="1" applyFont="1" applyFill="1" applyBorder="1" applyAlignment="1" applyProtection="1">
      <alignment horizontal="center" vertical="center"/>
    </xf>
    <xf numFmtId="44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44" fontId="0" fillId="4" borderId="5" xfId="1" applyFont="1" applyFill="1" applyBorder="1" applyAlignment="1" applyProtection="1">
      <alignment horizontal="center" vertical="center"/>
      <protection locked="0"/>
    </xf>
    <xf numFmtId="44" fontId="0" fillId="0" borderId="5" xfId="1" applyFont="1" applyFill="1" applyBorder="1" applyAlignment="1" applyProtection="1">
      <alignment horizontal="center" vertical="center"/>
    </xf>
    <xf numFmtId="44" fontId="0" fillId="0" borderId="5" xfId="0" applyNumberFormat="1" applyFill="1" applyBorder="1" applyAlignment="1" applyProtection="1">
      <alignment horizontal="center" vertical="center"/>
      <protection locked="0"/>
    </xf>
    <xf numFmtId="44" fontId="12" fillId="4" borderId="2" xfId="1" applyFont="1" applyFill="1" applyBorder="1" applyAlignment="1" applyProtection="1">
      <alignment horizontal="center" vertical="center"/>
      <protection locked="0"/>
    </xf>
    <xf numFmtId="44" fontId="12" fillId="0" borderId="2" xfId="1" applyFont="1" applyFill="1" applyBorder="1" applyAlignment="1" applyProtection="1">
      <alignment horizontal="center" vertical="center"/>
    </xf>
    <xf numFmtId="44" fontId="12" fillId="0" borderId="2" xfId="0" applyNumberFormat="1" applyFont="1" applyFill="1" applyBorder="1" applyAlignment="1" applyProtection="1">
      <alignment horizontal="center" vertical="center"/>
      <protection locked="0"/>
    </xf>
    <xf numFmtId="44" fontId="12" fillId="4" borderId="6" xfId="1" applyFont="1" applyFill="1" applyBorder="1" applyAlignment="1" applyProtection="1">
      <alignment horizontal="center" vertical="center"/>
      <protection locked="0"/>
    </xf>
    <xf numFmtId="44" fontId="12" fillId="0" borderId="6" xfId="1" applyFont="1" applyFill="1" applyBorder="1" applyAlignment="1" applyProtection="1">
      <alignment horizontal="center" vertical="center"/>
    </xf>
    <xf numFmtId="44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 vertical="center"/>
    </xf>
    <xf numFmtId="44" fontId="3" fillId="0" borderId="2" xfId="0" applyNumberFormat="1" applyFont="1" applyBorder="1" applyAlignment="1" applyProtection="1">
      <alignment horizontal="center" vertical="center"/>
    </xf>
    <xf numFmtId="44" fontId="0" fillId="0" borderId="5" xfId="0" applyNumberFormat="1" applyBorder="1" applyAlignment="1" applyProtection="1">
      <alignment horizontal="center" vertical="center"/>
    </xf>
    <xf numFmtId="44" fontId="3" fillId="0" borderId="0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0" xfId="0" applyFont="1" applyFill="1" applyAlignment="1" applyProtection="1">
      <alignment vertical="center"/>
    </xf>
    <xf numFmtId="0" fontId="0" fillId="0" borderId="5" xfId="0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0" xfId="0" applyFont="1" applyFill="1" applyAlignment="1" applyProtection="1">
      <alignment vertical="center"/>
    </xf>
    <xf numFmtId="0" fontId="12" fillId="0" borderId="6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44" fontId="11" fillId="4" borderId="2" xfId="1" applyFont="1" applyFill="1" applyBorder="1" applyAlignment="1" applyProtection="1">
      <alignment horizontal="center" vertical="center"/>
      <protection locked="0"/>
    </xf>
    <xf numFmtId="44" fontId="11" fillId="0" borderId="2" xfId="1" applyFont="1" applyFill="1" applyBorder="1" applyAlignment="1" applyProtection="1">
      <alignment horizontal="center" vertical="center"/>
    </xf>
    <xf numFmtId="44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4" fillId="5" borderId="0" xfId="0" applyFont="1" applyFill="1" applyBorder="1" applyAlignment="1" applyProtection="1">
      <alignment horizontal="right" vertical="center"/>
    </xf>
    <xf numFmtId="0" fontId="13" fillId="0" borderId="3" xfId="0" applyFont="1" applyFill="1" applyBorder="1" applyAlignment="1" applyProtection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9" fillId="3" borderId="0" xfId="0" applyFont="1" applyFill="1" applyAlignment="1" applyProtection="1">
      <alignment horizontal="center" vertical="top"/>
    </xf>
    <xf numFmtId="0" fontId="10" fillId="0" borderId="0" xfId="0" applyFont="1" applyAlignment="1" applyProtection="1">
      <alignment horizontal="center" vertical="top"/>
    </xf>
    <xf numFmtId="0" fontId="0" fillId="3" borderId="0" xfId="0" applyFill="1" applyBorder="1" applyAlignment="1" applyProtection="1">
      <alignment horizontal="center"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 applyProtection="1">
      <alignment vertical="center"/>
      <protection locked="0"/>
    </xf>
    <xf numFmtId="0" fontId="7" fillId="3" borderId="0" xfId="0" applyFont="1" applyFill="1" applyAlignment="1" applyProtection="1">
      <alignment horizontal="left" vertical="center"/>
    </xf>
    <xf numFmtId="0" fontId="0" fillId="0" borderId="0" xfId="0" applyAlignment="1" applyProtection="1"/>
    <xf numFmtId="0" fontId="14" fillId="0" borderId="7" xfId="0" applyFont="1" applyFill="1" applyBorder="1" applyAlignment="1" applyProtection="1">
      <alignment horizontal="left" vertical="center" wrapText="1"/>
    </xf>
    <xf numFmtId="0" fontId="14" fillId="0" borderId="8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11" fillId="5" borderId="2" xfId="0" applyFont="1" applyFill="1" applyBorder="1" applyAlignment="1" applyProtection="1">
      <alignment horizontal="center" vertical="center" wrapText="1"/>
    </xf>
    <xf numFmtId="0" fontId="11" fillId="5" borderId="6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12" fillId="5" borderId="2" xfId="0" applyFont="1" applyFill="1" applyBorder="1" applyAlignment="1" applyProtection="1">
      <alignment horizontal="center" vertical="center" wrapText="1"/>
    </xf>
    <xf numFmtId="0" fontId="0" fillId="5" borderId="0" xfId="0" applyFill="1" applyAlignment="1" applyProtection="1">
      <alignment horizontal="left" vertical="center" indent="1"/>
    </xf>
    <xf numFmtId="0" fontId="0" fillId="5" borderId="0" xfId="0" applyFill="1" applyBorder="1" applyAlignment="1" applyProtection="1">
      <alignment horizontal="left" vertical="center" indent="1"/>
    </xf>
    <xf numFmtId="0" fontId="4" fillId="2" borderId="1" xfId="0" applyFont="1" applyFill="1" applyBorder="1" applyAlignment="1" applyProtection="1">
      <alignment horizontal="left" vertical="center" wrapText="1" indent="1"/>
    </xf>
    <xf numFmtId="0" fontId="3" fillId="5" borderId="2" xfId="0" applyFont="1" applyFill="1" applyBorder="1" applyAlignment="1" applyProtection="1">
      <alignment horizontal="left" vertical="center" wrapText="1" indent="1"/>
    </xf>
    <xf numFmtId="0" fontId="11" fillId="5" borderId="2" xfId="0" applyFont="1" applyFill="1" applyBorder="1" applyAlignment="1" applyProtection="1">
      <alignment horizontal="left" vertical="center" wrapText="1" indent="1"/>
    </xf>
    <xf numFmtId="0" fontId="11" fillId="5" borderId="6" xfId="0" applyFont="1" applyFill="1" applyBorder="1" applyAlignment="1" applyProtection="1">
      <alignment horizontal="left" vertical="center" wrapText="1" indent="1"/>
    </xf>
    <xf numFmtId="0" fontId="3" fillId="5" borderId="5" xfId="0" applyFont="1" applyFill="1" applyBorder="1" applyAlignment="1" applyProtection="1">
      <alignment horizontal="left" vertical="center" wrapText="1" indent="1"/>
    </xf>
    <xf numFmtId="0" fontId="12" fillId="5" borderId="2" xfId="0" applyFont="1" applyFill="1" applyBorder="1" applyAlignment="1" applyProtection="1">
      <alignment horizontal="left" vertical="center" wrapText="1" indent="1"/>
    </xf>
    <xf numFmtId="0" fontId="12" fillId="5" borderId="6" xfId="0" applyFont="1" applyFill="1" applyBorder="1" applyAlignment="1" applyProtection="1">
      <alignment horizontal="left" vertical="center" wrapText="1" indent="1"/>
    </xf>
    <xf numFmtId="0" fontId="14" fillId="0" borderId="2" xfId="0" applyFont="1" applyFill="1" applyBorder="1" applyAlignment="1" applyProtection="1">
      <alignment horizontal="left" vertical="center" wrapText="1" indent="1"/>
    </xf>
    <xf numFmtId="0" fontId="13" fillId="0" borderId="2" xfId="0" applyFont="1" applyFill="1" applyBorder="1" applyAlignment="1" applyProtection="1">
      <alignment horizontal="left" vertical="center" wrapText="1" indent="1"/>
    </xf>
    <xf numFmtId="0" fontId="0" fillId="3" borderId="0" xfId="0" applyFill="1" applyBorder="1" applyAlignment="1" applyProtection="1">
      <alignment horizontal="left" vertical="center" indent="1"/>
    </xf>
    <xf numFmtId="0" fontId="3" fillId="3" borderId="0" xfId="0" applyFont="1" applyFill="1" applyAlignment="1" applyProtection="1">
      <alignment horizontal="left" vertical="center" indent="1"/>
    </xf>
    <xf numFmtId="0" fontId="0" fillId="3" borderId="0" xfId="0" applyFill="1" applyAlignment="1" applyProtection="1">
      <alignment horizontal="left" vertical="center" indent="1"/>
    </xf>
    <xf numFmtId="0" fontId="0" fillId="0" borderId="0" xfId="0" applyAlignment="1" applyProtection="1">
      <alignment horizontal="left" vertical="center" indent="1"/>
    </xf>
    <xf numFmtId="0" fontId="4" fillId="2" borderId="10" xfId="0" applyFont="1" applyFill="1" applyBorder="1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top"/>
    </xf>
    <xf numFmtId="0" fontId="3" fillId="3" borderId="0" xfId="0" applyFont="1" applyFill="1" applyAlignment="1" applyProtection="1">
      <alignment horizontal="center" vertical="top"/>
    </xf>
    <xf numFmtId="0" fontId="0" fillId="3" borderId="0" xfId="0" applyFill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6" fillId="5" borderId="0" xfId="0" applyFont="1" applyFill="1" applyBorder="1" applyAlignment="1" applyProtection="1">
      <alignment horizontal="center" vertical="center"/>
    </xf>
    <xf numFmtId="0" fontId="12" fillId="5" borderId="2" xfId="0" applyFont="1" applyFill="1" applyBorder="1" applyAlignment="1" applyProtection="1">
      <alignment horizontal="center" vertical="center"/>
    </xf>
    <xf numFmtId="0" fontId="12" fillId="5" borderId="6" xfId="0" applyFont="1" applyFill="1" applyBorder="1" applyAlignment="1" applyProtection="1">
      <alignment horizontal="center" vertical="center"/>
    </xf>
  </cellXfs>
  <cellStyles count="6">
    <cellStyle name="Currency" xfId="1" builtinId="4"/>
    <cellStyle name="Normal" xfId="0" builtinId="0"/>
    <cellStyle name="Normal 2" xfId="3"/>
    <cellStyle name="Normal 3" xfId="4"/>
    <cellStyle name="Normal 4" xfId="5"/>
    <cellStyle name="Percent" xfId="2" builtinId="5"/>
  </cellStyles>
  <dxfs count="0"/>
  <tableStyles count="0" defaultTableStyle="TableStyleMedium9" defaultPivotStyle="PivotStyleLight16"/>
  <colors>
    <mruColors>
      <color rgb="FFFFFF99"/>
      <color rgb="FFFF66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112"/>
  <sheetViews>
    <sheetView tabSelected="1" zoomScaleNormal="100" workbookViewId="0">
      <selection activeCell="D3" sqref="D3:E3"/>
    </sheetView>
  </sheetViews>
  <sheetFormatPr defaultRowHeight="12.75" x14ac:dyDescent="0.2"/>
  <cols>
    <col min="1" max="1" width="16.140625" style="97" customWidth="1"/>
    <col min="2" max="2" width="9.85546875" style="102" customWidth="1"/>
    <col min="3" max="3" width="9.28515625" style="102" customWidth="1"/>
    <col min="4" max="4" width="65.5703125" style="11" customWidth="1"/>
    <col min="5" max="5" width="5.5703125" style="23" customWidth="1"/>
    <col min="6" max="6" width="6.28515625" style="23" customWidth="1"/>
    <col min="7" max="7" width="13.42578125" style="23" customWidth="1"/>
    <col min="8" max="8" width="14.7109375" style="23" customWidth="1"/>
    <col min="9" max="9" width="13" style="23" customWidth="1"/>
    <col min="10" max="16384" width="9.140625" style="2"/>
  </cols>
  <sheetData>
    <row r="1" spans="1:14" ht="15.75" customHeight="1" x14ac:dyDescent="0.2">
      <c r="A1" s="68" t="s">
        <v>12</v>
      </c>
      <c r="B1" s="69"/>
      <c r="C1" s="69"/>
      <c r="D1" s="69"/>
      <c r="E1" s="69"/>
      <c r="F1" s="69"/>
      <c r="G1" s="69"/>
      <c r="H1" s="69"/>
      <c r="I1" s="69"/>
      <c r="J1" s="1"/>
      <c r="K1" s="1"/>
      <c r="L1" s="1"/>
      <c r="M1" s="1"/>
    </row>
    <row r="2" spans="1:14" ht="20.25" customHeight="1" x14ac:dyDescent="0.2">
      <c r="A2" s="73" t="s">
        <v>50</v>
      </c>
      <c r="B2" s="74"/>
      <c r="C2" s="74"/>
      <c r="D2" s="74"/>
      <c r="E2" s="74"/>
      <c r="F2" s="74"/>
      <c r="G2" s="74"/>
      <c r="H2" s="74"/>
      <c r="I2" s="74"/>
      <c r="J2" s="12"/>
      <c r="K2" s="1"/>
      <c r="L2" s="1"/>
      <c r="M2" s="1"/>
      <c r="N2" s="1"/>
    </row>
    <row r="3" spans="1:14" s="5" customFormat="1" ht="21" customHeight="1" x14ac:dyDescent="0.2">
      <c r="A3" s="83"/>
      <c r="B3" s="20"/>
      <c r="C3" s="3" t="s">
        <v>4</v>
      </c>
      <c r="D3" s="71"/>
      <c r="E3" s="72"/>
      <c r="F3" s="70" t="s">
        <v>11</v>
      </c>
      <c r="G3" s="70"/>
      <c r="H3" s="22"/>
      <c r="I3" s="22"/>
      <c r="J3" s="4"/>
      <c r="K3" s="4"/>
      <c r="L3" s="4"/>
      <c r="M3" s="4"/>
      <c r="N3" s="4"/>
    </row>
    <row r="4" spans="1:14" s="5" customFormat="1" ht="15" customHeight="1" x14ac:dyDescent="0.2">
      <c r="A4" s="84"/>
      <c r="B4" s="21"/>
      <c r="C4" s="103"/>
      <c r="D4" s="29"/>
      <c r="E4" s="29"/>
      <c r="F4" s="21"/>
      <c r="G4" s="21"/>
      <c r="H4" s="21"/>
      <c r="I4" s="21"/>
      <c r="J4" s="4"/>
      <c r="K4" s="4"/>
      <c r="L4" s="4"/>
      <c r="M4" s="4"/>
      <c r="N4" s="4"/>
    </row>
    <row r="5" spans="1:14" s="7" customFormat="1" ht="32.25" customHeight="1" x14ac:dyDescent="0.2">
      <c r="A5" s="85" t="s">
        <v>7</v>
      </c>
      <c r="B5" s="98" t="s">
        <v>0</v>
      </c>
      <c r="C5" s="27" t="s">
        <v>49</v>
      </c>
      <c r="D5" s="26" t="s">
        <v>1</v>
      </c>
      <c r="E5" s="27" t="s">
        <v>8</v>
      </c>
      <c r="F5" s="27" t="s">
        <v>48</v>
      </c>
      <c r="G5" s="27" t="s">
        <v>2</v>
      </c>
      <c r="H5" s="27" t="s">
        <v>3</v>
      </c>
      <c r="I5" s="28" t="s">
        <v>9</v>
      </c>
      <c r="J5" s="6"/>
      <c r="K5" s="6"/>
      <c r="L5" s="6"/>
      <c r="M5" s="6"/>
    </row>
    <row r="6" spans="1:14" s="25" customFormat="1" ht="26.25" customHeight="1" x14ac:dyDescent="0.2">
      <c r="A6" s="86" t="s">
        <v>47</v>
      </c>
      <c r="B6" s="30" t="s">
        <v>13</v>
      </c>
      <c r="C6" s="78" t="s">
        <v>6</v>
      </c>
      <c r="D6" s="52" t="s">
        <v>14</v>
      </c>
      <c r="E6" s="14" t="s">
        <v>94</v>
      </c>
      <c r="F6" s="30">
        <v>1</v>
      </c>
      <c r="G6" s="31"/>
      <c r="H6" s="32">
        <f>F6*G6</f>
        <v>0</v>
      </c>
      <c r="I6" s="33">
        <f>H6*0.0875</f>
        <v>0</v>
      </c>
    </row>
    <row r="7" spans="1:14" s="25" customFormat="1" ht="26.25" customHeight="1" x14ac:dyDescent="0.2">
      <c r="A7" s="86" t="s">
        <v>47</v>
      </c>
      <c r="B7" s="30">
        <v>1111</v>
      </c>
      <c r="C7" s="78" t="s">
        <v>6</v>
      </c>
      <c r="D7" s="52" t="s">
        <v>15</v>
      </c>
      <c r="E7" s="14" t="s">
        <v>94</v>
      </c>
      <c r="F7" s="30">
        <v>2</v>
      </c>
      <c r="G7" s="31"/>
      <c r="H7" s="32">
        <f t="shared" ref="H7:H65" si="0">F7*G7</f>
        <v>0</v>
      </c>
      <c r="I7" s="33">
        <f t="shared" ref="I7:I65" si="1">H7*0.0875</f>
        <v>0</v>
      </c>
    </row>
    <row r="8" spans="1:14" s="25" customFormat="1" ht="26.25" customHeight="1" x14ac:dyDescent="0.2">
      <c r="A8" s="86" t="s">
        <v>47</v>
      </c>
      <c r="B8" s="30">
        <v>3282</v>
      </c>
      <c r="C8" s="78" t="s">
        <v>6</v>
      </c>
      <c r="D8" s="52" t="s">
        <v>16</v>
      </c>
      <c r="E8" s="14" t="s">
        <v>94</v>
      </c>
      <c r="F8" s="30">
        <v>4</v>
      </c>
      <c r="G8" s="31"/>
      <c r="H8" s="32">
        <f t="shared" si="0"/>
        <v>0</v>
      </c>
      <c r="I8" s="33">
        <f t="shared" si="1"/>
        <v>0</v>
      </c>
    </row>
    <row r="9" spans="1:14" s="25" customFormat="1" ht="26.25" customHeight="1" x14ac:dyDescent="0.2">
      <c r="A9" s="86" t="s">
        <v>47</v>
      </c>
      <c r="B9" s="30">
        <v>3286</v>
      </c>
      <c r="C9" s="78" t="s">
        <v>6</v>
      </c>
      <c r="D9" s="52" t="s">
        <v>17</v>
      </c>
      <c r="E9" s="14" t="s">
        <v>94</v>
      </c>
      <c r="F9" s="30">
        <v>8</v>
      </c>
      <c r="G9" s="31"/>
      <c r="H9" s="32">
        <f t="shared" si="0"/>
        <v>0</v>
      </c>
      <c r="I9" s="33">
        <f t="shared" si="1"/>
        <v>0</v>
      </c>
    </row>
    <row r="10" spans="1:14" s="25" customFormat="1" ht="26.25" customHeight="1" x14ac:dyDescent="0.2">
      <c r="A10" s="86" t="s">
        <v>47</v>
      </c>
      <c r="B10" s="30" t="s">
        <v>54</v>
      </c>
      <c r="C10" s="78" t="s">
        <v>6</v>
      </c>
      <c r="D10" s="52" t="s">
        <v>53</v>
      </c>
      <c r="E10" s="14" t="s">
        <v>94</v>
      </c>
      <c r="F10" s="30">
        <v>6</v>
      </c>
      <c r="G10" s="31"/>
      <c r="H10" s="32">
        <f t="shared" si="0"/>
        <v>0</v>
      </c>
      <c r="I10" s="33">
        <f t="shared" si="1"/>
        <v>0</v>
      </c>
    </row>
    <row r="11" spans="1:14" s="25" customFormat="1" ht="26.25" customHeight="1" x14ac:dyDescent="0.2">
      <c r="A11" s="86" t="s">
        <v>47</v>
      </c>
      <c r="B11" s="30">
        <v>3590</v>
      </c>
      <c r="C11" s="78" t="s">
        <v>6</v>
      </c>
      <c r="D11" s="52" t="s">
        <v>55</v>
      </c>
      <c r="E11" s="14" t="s">
        <v>94</v>
      </c>
      <c r="F11" s="30">
        <v>4</v>
      </c>
      <c r="G11" s="31"/>
      <c r="H11" s="32">
        <f t="shared" si="0"/>
        <v>0</v>
      </c>
      <c r="I11" s="33">
        <f t="shared" si="1"/>
        <v>0</v>
      </c>
    </row>
    <row r="12" spans="1:14" s="25" customFormat="1" ht="26.25" customHeight="1" x14ac:dyDescent="0.2">
      <c r="A12" s="86" t="s">
        <v>47</v>
      </c>
      <c r="B12" s="30">
        <v>3592</v>
      </c>
      <c r="C12" s="78" t="s">
        <v>6</v>
      </c>
      <c r="D12" s="52" t="s">
        <v>18</v>
      </c>
      <c r="E12" s="14" t="s">
        <v>94</v>
      </c>
      <c r="F12" s="30">
        <v>1</v>
      </c>
      <c r="G12" s="31"/>
      <c r="H12" s="32">
        <f t="shared" si="0"/>
        <v>0</v>
      </c>
      <c r="I12" s="33">
        <f t="shared" si="1"/>
        <v>0</v>
      </c>
    </row>
    <row r="13" spans="1:14" s="25" customFormat="1" ht="26.25" customHeight="1" x14ac:dyDescent="0.2">
      <c r="A13" s="86" t="s">
        <v>47</v>
      </c>
      <c r="B13" s="30">
        <v>3595</v>
      </c>
      <c r="C13" s="78" t="s">
        <v>6</v>
      </c>
      <c r="D13" s="52" t="s">
        <v>19</v>
      </c>
      <c r="E13" s="14" t="s">
        <v>94</v>
      </c>
      <c r="F13" s="30">
        <v>2</v>
      </c>
      <c r="G13" s="31"/>
      <c r="H13" s="32">
        <f t="shared" si="0"/>
        <v>0</v>
      </c>
      <c r="I13" s="33">
        <f t="shared" si="1"/>
        <v>0</v>
      </c>
    </row>
    <row r="14" spans="1:14" s="25" customFormat="1" ht="26.25" customHeight="1" x14ac:dyDescent="0.2">
      <c r="A14" s="86" t="s">
        <v>47</v>
      </c>
      <c r="B14" s="30">
        <v>4558</v>
      </c>
      <c r="C14" s="78" t="s">
        <v>6</v>
      </c>
      <c r="D14" s="52" t="s">
        <v>20</v>
      </c>
      <c r="E14" s="14" t="s">
        <v>94</v>
      </c>
      <c r="F14" s="30">
        <v>6</v>
      </c>
      <c r="G14" s="31"/>
      <c r="H14" s="32">
        <f t="shared" si="0"/>
        <v>0</v>
      </c>
      <c r="I14" s="33">
        <f t="shared" si="1"/>
        <v>0</v>
      </c>
    </row>
    <row r="15" spans="1:14" s="25" customFormat="1" ht="26.25" customHeight="1" x14ac:dyDescent="0.2">
      <c r="A15" s="87" t="s">
        <v>99</v>
      </c>
      <c r="B15" s="60">
        <v>4649</v>
      </c>
      <c r="C15" s="79" t="s">
        <v>6</v>
      </c>
      <c r="D15" s="59" t="s">
        <v>21</v>
      </c>
      <c r="E15" s="60" t="s">
        <v>94</v>
      </c>
      <c r="F15" s="60">
        <v>1</v>
      </c>
      <c r="G15" s="61"/>
      <c r="H15" s="62">
        <f t="shared" si="0"/>
        <v>0</v>
      </c>
      <c r="I15" s="63"/>
    </row>
    <row r="16" spans="1:14" s="25" customFormat="1" ht="26.25" customHeight="1" x14ac:dyDescent="0.2">
      <c r="A16" s="86" t="s">
        <v>47</v>
      </c>
      <c r="B16" s="30">
        <v>7805</v>
      </c>
      <c r="C16" s="78" t="s">
        <v>6</v>
      </c>
      <c r="D16" s="52" t="s">
        <v>22</v>
      </c>
      <c r="E16" s="14" t="s">
        <v>94</v>
      </c>
      <c r="F16" s="30">
        <v>2</v>
      </c>
      <c r="G16" s="31"/>
      <c r="H16" s="32">
        <f t="shared" si="0"/>
        <v>0</v>
      </c>
      <c r="I16" s="33">
        <f t="shared" si="1"/>
        <v>0</v>
      </c>
    </row>
    <row r="17" spans="1:9" s="25" customFormat="1" ht="26.25" customHeight="1" x14ac:dyDescent="0.2">
      <c r="A17" s="86" t="s">
        <v>47</v>
      </c>
      <c r="B17" s="30">
        <v>9039</v>
      </c>
      <c r="C17" s="78" t="s">
        <v>6</v>
      </c>
      <c r="D17" s="52" t="s">
        <v>23</v>
      </c>
      <c r="E17" s="14" t="s">
        <v>94</v>
      </c>
      <c r="F17" s="30">
        <v>1</v>
      </c>
      <c r="G17" s="31"/>
      <c r="H17" s="32">
        <f t="shared" si="0"/>
        <v>0</v>
      </c>
      <c r="I17" s="33">
        <f t="shared" si="1"/>
        <v>0</v>
      </c>
    </row>
    <row r="18" spans="1:9" s="25" customFormat="1" ht="26.25" customHeight="1" x14ac:dyDescent="0.2">
      <c r="A18" s="86" t="s">
        <v>47</v>
      </c>
      <c r="B18" s="30">
        <v>9059</v>
      </c>
      <c r="C18" s="78" t="s">
        <v>6</v>
      </c>
      <c r="D18" s="52" t="s">
        <v>56</v>
      </c>
      <c r="E18" s="14" t="s">
        <v>94</v>
      </c>
      <c r="F18" s="30">
        <v>2</v>
      </c>
      <c r="G18" s="31"/>
      <c r="H18" s="32">
        <f t="shared" si="0"/>
        <v>0</v>
      </c>
      <c r="I18" s="33">
        <f t="shared" si="1"/>
        <v>0</v>
      </c>
    </row>
    <row r="19" spans="1:9" s="25" customFormat="1" ht="26.25" customHeight="1" x14ac:dyDescent="0.2">
      <c r="A19" s="86" t="s">
        <v>47</v>
      </c>
      <c r="B19" s="30" t="s">
        <v>24</v>
      </c>
      <c r="C19" s="78" t="s">
        <v>6</v>
      </c>
      <c r="D19" s="52" t="s">
        <v>25</v>
      </c>
      <c r="E19" s="14" t="s">
        <v>94</v>
      </c>
      <c r="F19" s="30">
        <v>6</v>
      </c>
      <c r="G19" s="31"/>
      <c r="H19" s="32">
        <f t="shared" si="0"/>
        <v>0</v>
      </c>
      <c r="I19" s="33">
        <f t="shared" si="1"/>
        <v>0</v>
      </c>
    </row>
    <row r="20" spans="1:9" s="25" customFormat="1" ht="26.25" customHeight="1" x14ac:dyDescent="0.2">
      <c r="A20" s="86" t="s">
        <v>47</v>
      </c>
      <c r="B20" s="30" t="s">
        <v>58</v>
      </c>
      <c r="C20" s="78" t="s">
        <v>6</v>
      </c>
      <c r="D20" s="52" t="s">
        <v>57</v>
      </c>
      <c r="E20" s="14" t="s">
        <v>94</v>
      </c>
      <c r="F20" s="30">
        <v>2</v>
      </c>
      <c r="G20" s="31"/>
      <c r="H20" s="32">
        <f t="shared" si="0"/>
        <v>0</v>
      </c>
      <c r="I20" s="33">
        <f t="shared" si="1"/>
        <v>0</v>
      </c>
    </row>
    <row r="21" spans="1:9" s="54" customFormat="1" ht="26.25" customHeight="1" thickBot="1" x14ac:dyDescent="0.25">
      <c r="A21" s="88" t="s">
        <v>59</v>
      </c>
      <c r="B21" s="15" t="s">
        <v>61</v>
      </c>
      <c r="C21" s="80" t="s">
        <v>6</v>
      </c>
      <c r="D21" s="53" t="s">
        <v>60</v>
      </c>
      <c r="E21" s="15" t="s">
        <v>94</v>
      </c>
      <c r="F21" s="15">
        <v>1</v>
      </c>
      <c r="G21" s="34"/>
      <c r="H21" s="35">
        <f t="shared" si="0"/>
        <v>0</v>
      </c>
      <c r="I21" s="36"/>
    </row>
    <row r="22" spans="1:9" s="25" customFormat="1" ht="26.25" customHeight="1" x14ac:dyDescent="0.2">
      <c r="A22" s="89" t="s">
        <v>47</v>
      </c>
      <c r="B22" s="37" t="s">
        <v>26</v>
      </c>
      <c r="C22" s="81" t="s">
        <v>6</v>
      </c>
      <c r="D22" s="55" t="s">
        <v>62</v>
      </c>
      <c r="E22" s="16" t="s">
        <v>94</v>
      </c>
      <c r="F22" s="37">
        <v>1</v>
      </c>
      <c r="G22" s="38"/>
      <c r="H22" s="39">
        <f t="shared" si="0"/>
        <v>0</v>
      </c>
      <c r="I22" s="40">
        <f t="shared" si="1"/>
        <v>0</v>
      </c>
    </row>
    <row r="23" spans="1:9" s="25" customFormat="1" ht="26.25" customHeight="1" x14ac:dyDescent="0.2">
      <c r="A23" s="86" t="s">
        <v>47</v>
      </c>
      <c r="B23" s="30">
        <v>6492</v>
      </c>
      <c r="C23" s="78" t="s">
        <v>6</v>
      </c>
      <c r="D23" s="52" t="s">
        <v>27</v>
      </c>
      <c r="E23" s="14" t="s">
        <v>94</v>
      </c>
      <c r="F23" s="30">
        <v>2</v>
      </c>
      <c r="G23" s="31"/>
      <c r="H23" s="32">
        <f t="shared" si="0"/>
        <v>0</v>
      </c>
      <c r="I23" s="33">
        <f t="shared" si="1"/>
        <v>0</v>
      </c>
    </row>
    <row r="24" spans="1:9" s="25" customFormat="1" ht="26.25" customHeight="1" x14ac:dyDescent="0.2">
      <c r="A24" s="86" t="s">
        <v>47</v>
      </c>
      <c r="B24" s="30">
        <v>7189</v>
      </c>
      <c r="C24" s="78" t="s">
        <v>6</v>
      </c>
      <c r="D24" s="52" t="s">
        <v>63</v>
      </c>
      <c r="E24" s="14" t="s">
        <v>94</v>
      </c>
      <c r="F24" s="30">
        <v>2</v>
      </c>
      <c r="G24" s="31"/>
      <c r="H24" s="32">
        <f t="shared" si="0"/>
        <v>0</v>
      </c>
      <c r="I24" s="33">
        <f t="shared" si="1"/>
        <v>0</v>
      </c>
    </row>
    <row r="25" spans="1:9" s="25" customFormat="1" ht="26.25" customHeight="1" x14ac:dyDescent="0.2">
      <c r="A25" s="86" t="s">
        <v>47</v>
      </c>
      <c r="B25" s="30" t="s">
        <v>65</v>
      </c>
      <c r="C25" s="78" t="s">
        <v>6</v>
      </c>
      <c r="D25" s="52" t="s">
        <v>64</v>
      </c>
      <c r="E25" s="14" t="s">
        <v>94</v>
      </c>
      <c r="F25" s="30">
        <v>1</v>
      </c>
      <c r="G25" s="31"/>
      <c r="H25" s="32">
        <f t="shared" si="0"/>
        <v>0</v>
      </c>
      <c r="I25" s="33">
        <f t="shared" si="1"/>
        <v>0</v>
      </c>
    </row>
    <row r="26" spans="1:9" s="25" customFormat="1" ht="26.25" customHeight="1" x14ac:dyDescent="0.2">
      <c r="A26" s="86" t="s">
        <v>47</v>
      </c>
      <c r="B26" s="30" t="s">
        <v>28</v>
      </c>
      <c r="C26" s="78" t="s">
        <v>6</v>
      </c>
      <c r="D26" s="52" t="s">
        <v>29</v>
      </c>
      <c r="E26" s="14" t="s">
        <v>94</v>
      </c>
      <c r="F26" s="30">
        <v>1</v>
      </c>
      <c r="G26" s="31"/>
      <c r="H26" s="32">
        <f t="shared" si="0"/>
        <v>0</v>
      </c>
      <c r="I26" s="33">
        <f t="shared" si="1"/>
        <v>0</v>
      </c>
    </row>
    <row r="27" spans="1:9" s="25" customFormat="1" ht="26.25" customHeight="1" x14ac:dyDescent="0.2">
      <c r="A27" s="86" t="s">
        <v>47</v>
      </c>
      <c r="B27" s="30" t="s">
        <v>30</v>
      </c>
      <c r="C27" s="78" t="s">
        <v>6</v>
      </c>
      <c r="D27" s="52" t="s">
        <v>31</v>
      </c>
      <c r="E27" s="14" t="s">
        <v>94</v>
      </c>
      <c r="F27" s="30">
        <v>1</v>
      </c>
      <c r="G27" s="31"/>
      <c r="H27" s="32">
        <f t="shared" si="0"/>
        <v>0</v>
      </c>
      <c r="I27" s="33">
        <f t="shared" si="1"/>
        <v>0</v>
      </c>
    </row>
    <row r="28" spans="1:9" s="25" customFormat="1" ht="26.25" customHeight="1" x14ac:dyDescent="0.2">
      <c r="A28" s="86" t="s">
        <v>47</v>
      </c>
      <c r="B28" s="30" t="s">
        <v>67</v>
      </c>
      <c r="C28" s="78" t="s">
        <v>6</v>
      </c>
      <c r="D28" s="52" t="s">
        <v>66</v>
      </c>
      <c r="E28" s="14" t="s">
        <v>94</v>
      </c>
      <c r="F28" s="30">
        <v>2</v>
      </c>
      <c r="G28" s="31"/>
      <c r="H28" s="32">
        <f t="shared" si="0"/>
        <v>0</v>
      </c>
      <c r="I28" s="33">
        <f t="shared" si="1"/>
        <v>0</v>
      </c>
    </row>
    <row r="29" spans="1:9" s="54" customFormat="1" ht="26.25" customHeight="1" thickBot="1" x14ac:dyDescent="0.25">
      <c r="A29" s="88" t="s">
        <v>59</v>
      </c>
      <c r="B29" s="15" t="s">
        <v>61</v>
      </c>
      <c r="C29" s="80" t="s">
        <v>6</v>
      </c>
      <c r="D29" s="53" t="s">
        <v>60</v>
      </c>
      <c r="E29" s="15" t="s">
        <v>94</v>
      </c>
      <c r="F29" s="15">
        <v>1</v>
      </c>
      <c r="G29" s="34"/>
      <c r="H29" s="35">
        <f t="shared" si="0"/>
        <v>0</v>
      </c>
      <c r="I29" s="36"/>
    </row>
    <row r="30" spans="1:9" s="25" customFormat="1" ht="26.25" customHeight="1" x14ac:dyDescent="0.2">
      <c r="A30" s="89" t="s">
        <v>47</v>
      </c>
      <c r="B30" s="37" t="s">
        <v>32</v>
      </c>
      <c r="C30" s="81" t="s">
        <v>6</v>
      </c>
      <c r="D30" s="55" t="s">
        <v>98</v>
      </c>
      <c r="E30" s="16" t="s">
        <v>94</v>
      </c>
      <c r="F30" s="37">
        <v>1</v>
      </c>
      <c r="G30" s="38"/>
      <c r="H30" s="39">
        <f t="shared" si="0"/>
        <v>0</v>
      </c>
      <c r="I30" s="40">
        <f t="shared" si="1"/>
        <v>0</v>
      </c>
    </row>
    <row r="31" spans="1:9" s="25" customFormat="1" ht="26.25" customHeight="1" x14ac:dyDescent="0.2">
      <c r="A31" s="86" t="s">
        <v>47</v>
      </c>
      <c r="B31" s="30">
        <v>1771</v>
      </c>
      <c r="C31" s="78" t="s">
        <v>6</v>
      </c>
      <c r="D31" s="52" t="s">
        <v>33</v>
      </c>
      <c r="E31" s="14" t="s">
        <v>94</v>
      </c>
      <c r="F31" s="30">
        <v>2</v>
      </c>
      <c r="G31" s="31"/>
      <c r="H31" s="32">
        <f t="shared" si="0"/>
        <v>0</v>
      </c>
      <c r="I31" s="33">
        <f t="shared" si="1"/>
        <v>0</v>
      </c>
    </row>
    <row r="32" spans="1:9" s="25" customFormat="1" ht="26.25" customHeight="1" x14ac:dyDescent="0.2">
      <c r="A32" s="86" t="s">
        <v>47</v>
      </c>
      <c r="B32" s="30">
        <v>3767</v>
      </c>
      <c r="C32" s="78" t="s">
        <v>6</v>
      </c>
      <c r="D32" s="52" t="s">
        <v>34</v>
      </c>
      <c r="E32" s="14" t="s">
        <v>94</v>
      </c>
      <c r="F32" s="30">
        <v>1</v>
      </c>
      <c r="G32" s="31"/>
      <c r="H32" s="32">
        <f t="shared" si="0"/>
        <v>0</v>
      </c>
      <c r="I32" s="33">
        <f t="shared" si="1"/>
        <v>0</v>
      </c>
    </row>
    <row r="33" spans="1:9" s="25" customFormat="1" ht="26.25" customHeight="1" x14ac:dyDescent="0.2">
      <c r="A33" s="86" t="s">
        <v>99</v>
      </c>
      <c r="B33" s="30">
        <v>4646</v>
      </c>
      <c r="C33" s="78" t="s">
        <v>6</v>
      </c>
      <c r="D33" s="52" t="s">
        <v>35</v>
      </c>
      <c r="E33" s="14" t="s">
        <v>94</v>
      </c>
      <c r="F33" s="30">
        <v>1</v>
      </c>
      <c r="G33" s="31"/>
      <c r="H33" s="32">
        <f t="shared" si="0"/>
        <v>0</v>
      </c>
      <c r="I33" s="33">
        <f t="shared" si="1"/>
        <v>0</v>
      </c>
    </row>
    <row r="34" spans="1:9" s="25" customFormat="1" ht="26.25" customHeight="1" x14ac:dyDescent="0.2">
      <c r="A34" s="86" t="s">
        <v>47</v>
      </c>
      <c r="B34" s="30" t="s">
        <v>36</v>
      </c>
      <c r="C34" s="78" t="s">
        <v>6</v>
      </c>
      <c r="D34" s="52" t="s">
        <v>37</v>
      </c>
      <c r="E34" s="14" t="s">
        <v>94</v>
      </c>
      <c r="F34" s="30">
        <v>4</v>
      </c>
      <c r="G34" s="31"/>
      <c r="H34" s="32">
        <f t="shared" si="0"/>
        <v>0</v>
      </c>
      <c r="I34" s="33">
        <f t="shared" si="1"/>
        <v>0</v>
      </c>
    </row>
    <row r="35" spans="1:9" s="57" customFormat="1" ht="26.25" customHeight="1" x14ac:dyDescent="0.2">
      <c r="A35" s="90" t="s">
        <v>93</v>
      </c>
      <c r="B35" s="17" t="s">
        <v>41</v>
      </c>
      <c r="C35" s="82" t="s">
        <v>6</v>
      </c>
      <c r="D35" s="56" t="s">
        <v>42</v>
      </c>
      <c r="E35" s="17" t="s">
        <v>94</v>
      </c>
      <c r="F35" s="17">
        <v>1</v>
      </c>
      <c r="G35" s="41"/>
      <c r="H35" s="42">
        <f t="shared" si="0"/>
        <v>0</v>
      </c>
      <c r="I35" s="43"/>
    </row>
    <row r="36" spans="1:9" s="57" customFormat="1" ht="26.25" customHeight="1" x14ac:dyDescent="0.2">
      <c r="A36" s="90" t="s">
        <v>68</v>
      </c>
      <c r="B36" s="17" t="s">
        <v>39</v>
      </c>
      <c r="C36" s="82" t="s">
        <v>6</v>
      </c>
      <c r="D36" s="56" t="s">
        <v>40</v>
      </c>
      <c r="E36" s="17" t="s">
        <v>94</v>
      </c>
      <c r="F36" s="17">
        <v>1</v>
      </c>
      <c r="G36" s="41"/>
      <c r="H36" s="42">
        <f t="shared" si="0"/>
        <v>0</v>
      </c>
      <c r="I36" s="43"/>
    </row>
    <row r="37" spans="1:9" s="54" customFormat="1" ht="26.25" customHeight="1" thickBot="1" x14ac:dyDescent="0.25">
      <c r="A37" s="88" t="s">
        <v>59</v>
      </c>
      <c r="B37" s="15" t="s">
        <v>61</v>
      </c>
      <c r="C37" s="80" t="s">
        <v>6</v>
      </c>
      <c r="D37" s="53" t="s">
        <v>60</v>
      </c>
      <c r="E37" s="15" t="s">
        <v>94</v>
      </c>
      <c r="F37" s="15">
        <v>1</v>
      </c>
      <c r="G37" s="34"/>
      <c r="H37" s="35">
        <f t="shared" si="0"/>
        <v>0</v>
      </c>
      <c r="I37" s="36"/>
    </row>
    <row r="38" spans="1:9" s="25" customFormat="1" ht="26.25" customHeight="1" x14ac:dyDescent="0.2">
      <c r="A38" s="86" t="s">
        <v>47</v>
      </c>
      <c r="B38" s="30" t="s">
        <v>70</v>
      </c>
      <c r="C38" s="78" t="s">
        <v>6</v>
      </c>
      <c r="D38" s="52" t="s">
        <v>69</v>
      </c>
      <c r="E38" s="14" t="s">
        <v>94</v>
      </c>
      <c r="F38" s="30">
        <v>1</v>
      </c>
      <c r="G38" s="31"/>
      <c r="H38" s="32">
        <f t="shared" si="0"/>
        <v>0</v>
      </c>
      <c r="I38" s="33">
        <f t="shared" si="1"/>
        <v>0</v>
      </c>
    </row>
    <row r="39" spans="1:9" s="25" customFormat="1" ht="26.25" customHeight="1" x14ac:dyDescent="0.2">
      <c r="A39" s="86" t="s">
        <v>47</v>
      </c>
      <c r="B39" s="30" t="s">
        <v>72</v>
      </c>
      <c r="C39" s="78" t="s">
        <v>6</v>
      </c>
      <c r="D39" s="52" t="s">
        <v>71</v>
      </c>
      <c r="E39" s="14" t="s">
        <v>94</v>
      </c>
      <c r="F39" s="30">
        <v>1</v>
      </c>
      <c r="G39" s="31"/>
      <c r="H39" s="32">
        <f t="shared" si="0"/>
        <v>0</v>
      </c>
      <c r="I39" s="33">
        <f t="shared" si="1"/>
        <v>0</v>
      </c>
    </row>
    <row r="40" spans="1:9" s="25" customFormat="1" ht="26.25" customHeight="1" x14ac:dyDescent="0.2">
      <c r="A40" s="86" t="s">
        <v>47</v>
      </c>
      <c r="B40" s="30" t="s">
        <v>74</v>
      </c>
      <c r="C40" s="78" t="s">
        <v>6</v>
      </c>
      <c r="D40" s="52" t="s">
        <v>73</v>
      </c>
      <c r="E40" s="14" t="s">
        <v>94</v>
      </c>
      <c r="F40" s="30">
        <v>1</v>
      </c>
      <c r="G40" s="31"/>
      <c r="H40" s="32">
        <f t="shared" si="0"/>
        <v>0</v>
      </c>
      <c r="I40" s="33">
        <f t="shared" si="1"/>
        <v>0</v>
      </c>
    </row>
    <row r="41" spans="1:9" s="25" customFormat="1" ht="26.25" customHeight="1" x14ac:dyDescent="0.2">
      <c r="A41" s="86" t="s">
        <v>47</v>
      </c>
      <c r="B41" s="30" t="s">
        <v>76</v>
      </c>
      <c r="C41" s="78" t="s">
        <v>6</v>
      </c>
      <c r="D41" s="52" t="s">
        <v>75</v>
      </c>
      <c r="E41" s="14" t="s">
        <v>94</v>
      </c>
      <c r="F41" s="30">
        <v>1</v>
      </c>
      <c r="G41" s="31"/>
      <c r="H41" s="32">
        <f t="shared" si="0"/>
        <v>0</v>
      </c>
      <c r="I41" s="33">
        <f t="shared" si="1"/>
        <v>0</v>
      </c>
    </row>
    <row r="42" spans="1:9" s="25" customFormat="1" ht="26.25" customHeight="1" x14ac:dyDescent="0.2">
      <c r="A42" s="86" t="s">
        <v>47</v>
      </c>
      <c r="B42" s="30" t="s">
        <v>77</v>
      </c>
      <c r="C42" s="78" t="s">
        <v>6</v>
      </c>
      <c r="D42" s="52" t="s">
        <v>38</v>
      </c>
      <c r="E42" s="14" t="s">
        <v>94</v>
      </c>
      <c r="F42" s="30">
        <v>1</v>
      </c>
      <c r="G42" s="31"/>
      <c r="H42" s="32">
        <f t="shared" si="0"/>
        <v>0</v>
      </c>
      <c r="I42" s="33">
        <f t="shared" si="1"/>
        <v>0</v>
      </c>
    </row>
    <row r="43" spans="1:9" s="25" customFormat="1" ht="26.25" customHeight="1" x14ac:dyDescent="0.2">
      <c r="A43" s="86" t="s">
        <v>47</v>
      </c>
      <c r="B43" s="30" t="s">
        <v>79</v>
      </c>
      <c r="C43" s="78" t="s">
        <v>6</v>
      </c>
      <c r="D43" s="52" t="s">
        <v>78</v>
      </c>
      <c r="E43" s="14" t="s">
        <v>94</v>
      </c>
      <c r="F43" s="30">
        <v>16</v>
      </c>
      <c r="G43" s="31"/>
      <c r="H43" s="32">
        <f t="shared" si="0"/>
        <v>0</v>
      </c>
      <c r="I43" s="33">
        <f t="shared" si="1"/>
        <v>0</v>
      </c>
    </row>
    <row r="44" spans="1:9" s="25" customFormat="1" ht="26.25" customHeight="1" x14ac:dyDescent="0.2">
      <c r="A44" s="86" t="s">
        <v>47</v>
      </c>
      <c r="B44" s="30" t="s">
        <v>81</v>
      </c>
      <c r="C44" s="78" t="s">
        <v>6</v>
      </c>
      <c r="D44" s="52" t="s">
        <v>80</v>
      </c>
      <c r="E44" s="14" t="s">
        <v>94</v>
      </c>
      <c r="F44" s="30">
        <v>1</v>
      </c>
      <c r="G44" s="31"/>
      <c r="H44" s="32">
        <f t="shared" si="0"/>
        <v>0</v>
      </c>
      <c r="I44" s="33">
        <f t="shared" si="1"/>
        <v>0</v>
      </c>
    </row>
    <row r="45" spans="1:9" s="25" customFormat="1" ht="26.25" customHeight="1" x14ac:dyDescent="0.2">
      <c r="A45" s="86" t="s">
        <v>47</v>
      </c>
      <c r="B45" s="30" t="s">
        <v>83</v>
      </c>
      <c r="C45" s="78" t="s">
        <v>6</v>
      </c>
      <c r="D45" s="52" t="s">
        <v>82</v>
      </c>
      <c r="E45" s="14" t="s">
        <v>94</v>
      </c>
      <c r="F45" s="30">
        <v>1</v>
      </c>
      <c r="G45" s="31"/>
      <c r="H45" s="32">
        <f t="shared" si="0"/>
        <v>0</v>
      </c>
      <c r="I45" s="33">
        <f t="shared" si="1"/>
        <v>0</v>
      </c>
    </row>
    <row r="46" spans="1:9" s="25" customFormat="1" ht="26.25" customHeight="1" x14ac:dyDescent="0.2">
      <c r="A46" s="86" t="s">
        <v>47</v>
      </c>
      <c r="B46" s="30" t="s">
        <v>85</v>
      </c>
      <c r="C46" s="78" t="s">
        <v>6</v>
      </c>
      <c r="D46" s="52" t="s">
        <v>84</v>
      </c>
      <c r="E46" s="14" t="s">
        <v>94</v>
      </c>
      <c r="F46" s="30">
        <v>1</v>
      </c>
      <c r="G46" s="31"/>
      <c r="H46" s="32">
        <f t="shared" si="0"/>
        <v>0</v>
      </c>
      <c r="I46" s="33">
        <f t="shared" si="1"/>
        <v>0</v>
      </c>
    </row>
    <row r="47" spans="1:9" s="54" customFormat="1" ht="26.25" customHeight="1" thickBot="1" x14ac:dyDescent="0.25">
      <c r="A47" s="88" t="s">
        <v>59</v>
      </c>
      <c r="B47" s="15" t="s">
        <v>61</v>
      </c>
      <c r="C47" s="80" t="s">
        <v>6</v>
      </c>
      <c r="D47" s="53" t="s">
        <v>60</v>
      </c>
      <c r="E47" s="15" t="s">
        <v>94</v>
      </c>
      <c r="F47" s="15">
        <v>1</v>
      </c>
      <c r="G47" s="34"/>
      <c r="H47" s="35">
        <f t="shared" si="0"/>
        <v>0</v>
      </c>
      <c r="I47" s="36"/>
    </row>
    <row r="48" spans="1:9" s="25" customFormat="1" ht="26.25" customHeight="1" x14ac:dyDescent="0.2">
      <c r="A48" s="86" t="s">
        <v>47</v>
      </c>
      <c r="B48" s="30" t="s">
        <v>70</v>
      </c>
      <c r="C48" s="78" t="s">
        <v>6</v>
      </c>
      <c r="D48" s="52" t="s">
        <v>95</v>
      </c>
      <c r="E48" s="14" t="s">
        <v>94</v>
      </c>
      <c r="F48" s="30">
        <v>1</v>
      </c>
      <c r="G48" s="31"/>
      <c r="H48" s="32">
        <f t="shared" si="0"/>
        <v>0</v>
      </c>
      <c r="I48" s="33">
        <f t="shared" si="1"/>
        <v>0</v>
      </c>
    </row>
    <row r="49" spans="1:9" s="25" customFormat="1" ht="26.25" customHeight="1" x14ac:dyDescent="0.2">
      <c r="A49" s="86" t="s">
        <v>47</v>
      </c>
      <c r="B49" s="30" t="s">
        <v>72</v>
      </c>
      <c r="C49" s="78" t="s">
        <v>6</v>
      </c>
      <c r="D49" s="52" t="s">
        <v>71</v>
      </c>
      <c r="E49" s="14" t="s">
        <v>94</v>
      </c>
      <c r="F49" s="30">
        <v>1</v>
      </c>
      <c r="G49" s="31"/>
      <c r="H49" s="32">
        <f t="shared" si="0"/>
        <v>0</v>
      </c>
      <c r="I49" s="33">
        <f t="shared" si="1"/>
        <v>0</v>
      </c>
    </row>
    <row r="50" spans="1:9" s="25" customFormat="1" ht="26.25" customHeight="1" x14ac:dyDescent="0.2">
      <c r="A50" s="86" t="s">
        <v>47</v>
      </c>
      <c r="B50" s="30" t="s">
        <v>74</v>
      </c>
      <c r="C50" s="78" t="s">
        <v>6</v>
      </c>
      <c r="D50" s="52" t="s">
        <v>73</v>
      </c>
      <c r="E50" s="14" t="s">
        <v>94</v>
      </c>
      <c r="F50" s="30">
        <v>1</v>
      </c>
      <c r="G50" s="31"/>
      <c r="H50" s="32">
        <f t="shared" si="0"/>
        <v>0</v>
      </c>
      <c r="I50" s="33">
        <f t="shared" si="1"/>
        <v>0</v>
      </c>
    </row>
    <row r="51" spans="1:9" s="25" customFormat="1" ht="26.25" customHeight="1" x14ac:dyDescent="0.2">
      <c r="A51" s="86" t="s">
        <v>47</v>
      </c>
      <c r="B51" s="30" t="s">
        <v>76</v>
      </c>
      <c r="C51" s="78" t="s">
        <v>6</v>
      </c>
      <c r="D51" s="52" t="s">
        <v>75</v>
      </c>
      <c r="E51" s="14" t="s">
        <v>94</v>
      </c>
      <c r="F51" s="30">
        <v>1</v>
      </c>
      <c r="G51" s="31"/>
      <c r="H51" s="32">
        <f t="shared" si="0"/>
        <v>0</v>
      </c>
      <c r="I51" s="33">
        <f t="shared" si="1"/>
        <v>0</v>
      </c>
    </row>
    <row r="52" spans="1:9" s="25" customFormat="1" ht="26.25" customHeight="1" x14ac:dyDescent="0.2">
      <c r="A52" s="86" t="s">
        <v>47</v>
      </c>
      <c r="B52" s="30" t="s">
        <v>77</v>
      </c>
      <c r="C52" s="78" t="s">
        <v>6</v>
      </c>
      <c r="D52" s="52" t="s">
        <v>38</v>
      </c>
      <c r="E52" s="14" t="s">
        <v>94</v>
      </c>
      <c r="F52" s="30">
        <v>1</v>
      </c>
      <c r="G52" s="31"/>
      <c r="H52" s="32">
        <f t="shared" si="0"/>
        <v>0</v>
      </c>
      <c r="I52" s="33">
        <f t="shared" si="1"/>
        <v>0</v>
      </c>
    </row>
    <row r="53" spans="1:9" s="25" customFormat="1" ht="26.25" customHeight="1" x14ac:dyDescent="0.2">
      <c r="A53" s="86" t="s">
        <v>47</v>
      </c>
      <c r="B53" s="30" t="s">
        <v>79</v>
      </c>
      <c r="C53" s="78" t="s">
        <v>6</v>
      </c>
      <c r="D53" s="52" t="s">
        <v>78</v>
      </c>
      <c r="E53" s="14" t="s">
        <v>94</v>
      </c>
      <c r="F53" s="30">
        <v>16</v>
      </c>
      <c r="G53" s="31"/>
      <c r="H53" s="32">
        <f t="shared" si="0"/>
        <v>0</v>
      </c>
      <c r="I53" s="33">
        <f t="shared" si="1"/>
        <v>0</v>
      </c>
    </row>
    <row r="54" spans="1:9" s="25" customFormat="1" ht="26.25" customHeight="1" x14ac:dyDescent="0.2">
      <c r="A54" s="86" t="s">
        <v>47</v>
      </c>
      <c r="B54" s="30" t="s">
        <v>81</v>
      </c>
      <c r="C54" s="78" t="s">
        <v>6</v>
      </c>
      <c r="D54" s="52" t="s">
        <v>80</v>
      </c>
      <c r="E54" s="14" t="s">
        <v>94</v>
      </c>
      <c r="F54" s="30">
        <v>1</v>
      </c>
      <c r="G54" s="31"/>
      <c r="H54" s="32">
        <f t="shared" si="0"/>
        <v>0</v>
      </c>
      <c r="I54" s="33">
        <f t="shared" si="1"/>
        <v>0</v>
      </c>
    </row>
    <row r="55" spans="1:9" s="25" customFormat="1" ht="26.25" customHeight="1" x14ac:dyDescent="0.2">
      <c r="A55" s="86" t="s">
        <v>47</v>
      </c>
      <c r="B55" s="30" t="s">
        <v>83</v>
      </c>
      <c r="C55" s="78" t="s">
        <v>6</v>
      </c>
      <c r="D55" s="52" t="s">
        <v>82</v>
      </c>
      <c r="E55" s="14" t="s">
        <v>94</v>
      </c>
      <c r="F55" s="30">
        <v>1</v>
      </c>
      <c r="G55" s="31"/>
      <c r="H55" s="32">
        <f t="shared" si="0"/>
        <v>0</v>
      </c>
      <c r="I55" s="33">
        <f t="shared" si="1"/>
        <v>0</v>
      </c>
    </row>
    <row r="56" spans="1:9" s="25" customFormat="1" ht="26.25" customHeight="1" x14ac:dyDescent="0.2">
      <c r="A56" s="86" t="s">
        <v>47</v>
      </c>
      <c r="B56" s="30" t="s">
        <v>85</v>
      </c>
      <c r="C56" s="78" t="s">
        <v>6</v>
      </c>
      <c r="D56" s="52" t="s">
        <v>84</v>
      </c>
      <c r="E56" s="14" t="s">
        <v>94</v>
      </c>
      <c r="F56" s="30">
        <v>1</v>
      </c>
      <c r="G56" s="31"/>
      <c r="H56" s="32">
        <f t="shared" si="0"/>
        <v>0</v>
      </c>
      <c r="I56" s="33">
        <f t="shared" si="1"/>
        <v>0</v>
      </c>
    </row>
    <row r="57" spans="1:9" s="54" customFormat="1" ht="26.25" customHeight="1" thickBot="1" x14ac:dyDescent="0.25">
      <c r="A57" s="88" t="s">
        <v>59</v>
      </c>
      <c r="B57" s="15" t="s">
        <v>61</v>
      </c>
      <c r="C57" s="80" t="s">
        <v>6</v>
      </c>
      <c r="D57" s="53" t="s">
        <v>60</v>
      </c>
      <c r="E57" s="15" t="s">
        <v>94</v>
      </c>
      <c r="F57" s="15">
        <v>1</v>
      </c>
      <c r="G57" s="34"/>
      <c r="H57" s="35">
        <f t="shared" si="0"/>
        <v>0</v>
      </c>
      <c r="I57" s="36"/>
    </row>
    <row r="58" spans="1:9" s="25" customFormat="1" ht="26.25" customHeight="1" x14ac:dyDescent="0.2">
      <c r="A58" s="86" t="s">
        <v>47</v>
      </c>
      <c r="B58" s="30" t="s">
        <v>70</v>
      </c>
      <c r="C58" s="78" t="s">
        <v>6</v>
      </c>
      <c r="D58" s="52" t="s">
        <v>86</v>
      </c>
      <c r="E58" s="14" t="s">
        <v>94</v>
      </c>
      <c r="F58" s="30">
        <v>1</v>
      </c>
      <c r="G58" s="31"/>
      <c r="H58" s="32">
        <f t="shared" si="0"/>
        <v>0</v>
      </c>
      <c r="I58" s="33">
        <f t="shared" si="1"/>
        <v>0</v>
      </c>
    </row>
    <row r="59" spans="1:9" s="25" customFormat="1" ht="26.25" customHeight="1" x14ac:dyDescent="0.2">
      <c r="A59" s="86" t="s">
        <v>47</v>
      </c>
      <c r="B59" s="30" t="s">
        <v>72</v>
      </c>
      <c r="C59" s="78" t="s">
        <v>6</v>
      </c>
      <c r="D59" s="52" t="s">
        <v>71</v>
      </c>
      <c r="E59" s="14" t="s">
        <v>94</v>
      </c>
      <c r="F59" s="30">
        <v>1</v>
      </c>
      <c r="G59" s="31"/>
      <c r="H59" s="32">
        <f t="shared" si="0"/>
        <v>0</v>
      </c>
      <c r="I59" s="33">
        <f t="shared" si="1"/>
        <v>0</v>
      </c>
    </row>
    <row r="60" spans="1:9" s="25" customFormat="1" ht="26.25" customHeight="1" x14ac:dyDescent="0.2">
      <c r="A60" s="86" t="s">
        <v>47</v>
      </c>
      <c r="B60" s="30" t="s">
        <v>74</v>
      </c>
      <c r="C60" s="78" t="s">
        <v>6</v>
      </c>
      <c r="D60" s="52" t="s">
        <v>73</v>
      </c>
      <c r="E60" s="14" t="s">
        <v>94</v>
      </c>
      <c r="F60" s="30">
        <v>1</v>
      </c>
      <c r="G60" s="31"/>
      <c r="H60" s="32">
        <f t="shared" si="0"/>
        <v>0</v>
      </c>
      <c r="I60" s="33">
        <f t="shared" si="1"/>
        <v>0</v>
      </c>
    </row>
    <row r="61" spans="1:9" s="25" customFormat="1" ht="26.25" customHeight="1" x14ac:dyDescent="0.2">
      <c r="A61" s="86" t="s">
        <v>47</v>
      </c>
      <c r="B61" s="30" t="s">
        <v>76</v>
      </c>
      <c r="C61" s="78" t="s">
        <v>6</v>
      </c>
      <c r="D61" s="52" t="s">
        <v>75</v>
      </c>
      <c r="E61" s="14" t="s">
        <v>94</v>
      </c>
      <c r="F61" s="30">
        <v>1</v>
      </c>
      <c r="G61" s="31"/>
      <c r="H61" s="32">
        <f t="shared" si="0"/>
        <v>0</v>
      </c>
      <c r="I61" s="33">
        <f t="shared" si="1"/>
        <v>0</v>
      </c>
    </row>
    <row r="62" spans="1:9" s="25" customFormat="1" ht="26.25" customHeight="1" x14ac:dyDescent="0.2">
      <c r="A62" s="86" t="s">
        <v>47</v>
      </c>
      <c r="B62" s="30" t="s">
        <v>77</v>
      </c>
      <c r="C62" s="78" t="s">
        <v>6</v>
      </c>
      <c r="D62" s="52" t="s">
        <v>38</v>
      </c>
      <c r="E62" s="14" t="s">
        <v>94</v>
      </c>
      <c r="F62" s="30">
        <v>1</v>
      </c>
      <c r="G62" s="31"/>
      <c r="H62" s="32">
        <f t="shared" si="0"/>
        <v>0</v>
      </c>
      <c r="I62" s="33">
        <f t="shared" si="1"/>
        <v>0</v>
      </c>
    </row>
    <row r="63" spans="1:9" s="25" customFormat="1" ht="26.25" customHeight="1" x14ac:dyDescent="0.2">
      <c r="A63" s="86" t="s">
        <v>47</v>
      </c>
      <c r="B63" s="30" t="s">
        <v>79</v>
      </c>
      <c r="C63" s="78" t="s">
        <v>6</v>
      </c>
      <c r="D63" s="52" t="s">
        <v>78</v>
      </c>
      <c r="E63" s="14" t="s">
        <v>94</v>
      </c>
      <c r="F63" s="30">
        <v>16</v>
      </c>
      <c r="G63" s="31"/>
      <c r="H63" s="32">
        <f t="shared" si="0"/>
        <v>0</v>
      </c>
      <c r="I63" s="33">
        <f t="shared" si="1"/>
        <v>0</v>
      </c>
    </row>
    <row r="64" spans="1:9" s="25" customFormat="1" ht="26.25" customHeight="1" x14ac:dyDescent="0.2">
      <c r="A64" s="86" t="s">
        <v>47</v>
      </c>
      <c r="B64" s="30" t="s">
        <v>81</v>
      </c>
      <c r="C64" s="78" t="s">
        <v>6</v>
      </c>
      <c r="D64" s="52" t="s">
        <v>80</v>
      </c>
      <c r="E64" s="14" t="s">
        <v>94</v>
      </c>
      <c r="F64" s="30">
        <v>1</v>
      </c>
      <c r="G64" s="31"/>
      <c r="H64" s="32">
        <f t="shared" si="0"/>
        <v>0</v>
      </c>
      <c r="I64" s="33">
        <f t="shared" si="1"/>
        <v>0</v>
      </c>
    </row>
    <row r="65" spans="1:9" s="25" customFormat="1" ht="26.25" customHeight="1" x14ac:dyDescent="0.2">
      <c r="A65" s="86" t="s">
        <v>47</v>
      </c>
      <c r="B65" s="30" t="s">
        <v>83</v>
      </c>
      <c r="C65" s="78" t="s">
        <v>6</v>
      </c>
      <c r="D65" s="52" t="s">
        <v>82</v>
      </c>
      <c r="E65" s="14" t="s">
        <v>94</v>
      </c>
      <c r="F65" s="30">
        <v>1</v>
      </c>
      <c r="G65" s="31"/>
      <c r="H65" s="32">
        <f t="shared" si="0"/>
        <v>0</v>
      </c>
      <c r="I65" s="33">
        <f t="shared" si="1"/>
        <v>0</v>
      </c>
    </row>
    <row r="66" spans="1:9" s="25" customFormat="1" ht="26.25" customHeight="1" x14ac:dyDescent="0.2">
      <c r="A66" s="86" t="s">
        <v>47</v>
      </c>
      <c r="B66" s="30" t="s">
        <v>85</v>
      </c>
      <c r="C66" s="78" t="s">
        <v>6</v>
      </c>
      <c r="D66" s="52" t="s">
        <v>84</v>
      </c>
      <c r="E66" s="14" t="s">
        <v>94</v>
      </c>
      <c r="F66" s="30">
        <v>1</v>
      </c>
      <c r="G66" s="31"/>
      <c r="H66" s="32">
        <f t="shared" ref="H66:H96" si="2">F66*G66</f>
        <v>0</v>
      </c>
      <c r="I66" s="33">
        <f t="shared" ref="I66:I88" si="3">H66*0.0875</f>
        <v>0</v>
      </c>
    </row>
    <row r="67" spans="1:9" s="54" customFormat="1" ht="26.25" customHeight="1" thickBot="1" x14ac:dyDescent="0.25">
      <c r="A67" s="88" t="s">
        <v>59</v>
      </c>
      <c r="B67" s="15" t="s">
        <v>61</v>
      </c>
      <c r="C67" s="80" t="s">
        <v>6</v>
      </c>
      <c r="D67" s="53" t="s">
        <v>60</v>
      </c>
      <c r="E67" s="15" t="s">
        <v>94</v>
      </c>
      <c r="F67" s="15">
        <v>1</v>
      </c>
      <c r="G67" s="34"/>
      <c r="H67" s="35">
        <f t="shared" si="2"/>
        <v>0</v>
      </c>
      <c r="I67" s="36"/>
    </row>
    <row r="68" spans="1:9" s="25" customFormat="1" ht="26.25" customHeight="1" x14ac:dyDescent="0.2">
      <c r="A68" s="86" t="s">
        <v>47</v>
      </c>
      <c r="B68" s="30" t="s">
        <v>70</v>
      </c>
      <c r="C68" s="78" t="s">
        <v>6</v>
      </c>
      <c r="D68" s="52" t="s">
        <v>96</v>
      </c>
      <c r="E68" s="14" t="s">
        <v>94</v>
      </c>
      <c r="F68" s="30">
        <v>1</v>
      </c>
      <c r="G68" s="31"/>
      <c r="H68" s="32">
        <f t="shared" si="2"/>
        <v>0</v>
      </c>
      <c r="I68" s="33">
        <f t="shared" si="3"/>
        <v>0</v>
      </c>
    </row>
    <row r="69" spans="1:9" s="25" customFormat="1" ht="26.25" customHeight="1" x14ac:dyDescent="0.2">
      <c r="A69" s="86" t="s">
        <v>47</v>
      </c>
      <c r="B69" s="30" t="s">
        <v>72</v>
      </c>
      <c r="C69" s="78" t="s">
        <v>6</v>
      </c>
      <c r="D69" s="52" t="s">
        <v>71</v>
      </c>
      <c r="E69" s="14" t="s">
        <v>94</v>
      </c>
      <c r="F69" s="30">
        <v>1</v>
      </c>
      <c r="G69" s="31"/>
      <c r="H69" s="32">
        <f t="shared" si="2"/>
        <v>0</v>
      </c>
      <c r="I69" s="33">
        <f t="shared" si="3"/>
        <v>0</v>
      </c>
    </row>
    <row r="70" spans="1:9" s="25" customFormat="1" ht="26.25" customHeight="1" x14ac:dyDescent="0.2">
      <c r="A70" s="86" t="s">
        <v>47</v>
      </c>
      <c r="B70" s="30" t="s">
        <v>74</v>
      </c>
      <c r="C70" s="78" t="s">
        <v>6</v>
      </c>
      <c r="D70" s="52" t="s">
        <v>73</v>
      </c>
      <c r="E70" s="14" t="s">
        <v>94</v>
      </c>
      <c r="F70" s="30">
        <v>1</v>
      </c>
      <c r="G70" s="31"/>
      <c r="H70" s="32">
        <f t="shared" si="2"/>
        <v>0</v>
      </c>
      <c r="I70" s="33">
        <f t="shared" si="3"/>
        <v>0</v>
      </c>
    </row>
    <row r="71" spans="1:9" s="25" customFormat="1" ht="26.25" customHeight="1" x14ac:dyDescent="0.2">
      <c r="A71" s="86" t="s">
        <v>47</v>
      </c>
      <c r="B71" s="30" t="s">
        <v>76</v>
      </c>
      <c r="C71" s="78" t="s">
        <v>6</v>
      </c>
      <c r="D71" s="52" t="s">
        <v>75</v>
      </c>
      <c r="E71" s="14" t="s">
        <v>94</v>
      </c>
      <c r="F71" s="30">
        <v>1</v>
      </c>
      <c r="G71" s="31"/>
      <c r="H71" s="32">
        <f t="shared" si="2"/>
        <v>0</v>
      </c>
      <c r="I71" s="33">
        <f t="shared" si="3"/>
        <v>0</v>
      </c>
    </row>
    <row r="72" spans="1:9" s="25" customFormat="1" ht="26.25" customHeight="1" x14ac:dyDescent="0.2">
      <c r="A72" s="86" t="s">
        <v>47</v>
      </c>
      <c r="B72" s="30" t="s">
        <v>77</v>
      </c>
      <c r="C72" s="78" t="s">
        <v>6</v>
      </c>
      <c r="D72" s="52" t="s">
        <v>38</v>
      </c>
      <c r="E72" s="14" t="s">
        <v>94</v>
      </c>
      <c r="F72" s="30">
        <v>1</v>
      </c>
      <c r="G72" s="31"/>
      <c r="H72" s="32">
        <f t="shared" si="2"/>
        <v>0</v>
      </c>
      <c r="I72" s="33">
        <f t="shared" si="3"/>
        <v>0</v>
      </c>
    </row>
    <row r="73" spans="1:9" s="25" customFormat="1" ht="26.25" customHeight="1" x14ac:dyDescent="0.2">
      <c r="A73" s="86" t="s">
        <v>47</v>
      </c>
      <c r="B73" s="30" t="s">
        <v>79</v>
      </c>
      <c r="C73" s="78" t="s">
        <v>6</v>
      </c>
      <c r="D73" s="52" t="s">
        <v>78</v>
      </c>
      <c r="E73" s="14" t="s">
        <v>94</v>
      </c>
      <c r="F73" s="30">
        <v>16</v>
      </c>
      <c r="G73" s="31"/>
      <c r="H73" s="32">
        <f t="shared" si="2"/>
        <v>0</v>
      </c>
      <c r="I73" s="33">
        <f t="shared" si="3"/>
        <v>0</v>
      </c>
    </row>
    <row r="74" spans="1:9" s="25" customFormat="1" ht="26.25" customHeight="1" x14ac:dyDescent="0.2">
      <c r="A74" s="86" t="s">
        <v>47</v>
      </c>
      <c r="B74" s="30" t="s">
        <v>81</v>
      </c>
      <c r="C74" s="78" t="s">
        <v>6</v>
      </c>
      <c r="D74" s="52" t="s">
        <v>80</v>
      </c>
      <c r="E74" s="14" t="s">
        <v>94</v>
      </c>
      <c r="F74" s="30">
        <v>1</v>
      </c>
      <c r="G74" s="31"/>
      <c r="H74" s="32">
        <f t="shared" si="2"/>
        <v>0</v>
      </c>
      <c r="I74" s="33">
        <f t="shared" si="3"/>
        <v>0</v>
      </c>
    </row>
    <row r="75" spans="1:9" s="25" customFormat="1" ht="26.25" customHeight="1" x14ac:dyDescent="0.2">
      <c r="A75" s="86" t="s">
        <v>47</v>
      </c>
      <c r="B75" s="30" t="s">
        <v>83</v>
      </c>
      <c r="C75" s="78" t="s">
        <v>6</v>
      </c>
      <c r="D75" s="52" t="s">
        <v>82</v>
      </c>
      <c r="E75" s="14" t="s">
        <v>94</v>
      </c>
      <c r="F75" s="30">
        <v>1</v>
      </c>
      <c r="G75" s="31"/>
      <c r="H75" s="32">
        <f t="shared" si="2"/>
        <v>0</v>
      </c>
      <c r="I75" s="33">
        <f t="shared" si="3"/>
        <v>0</v>
      </c>
    </row>
    <row r="76" spans="1:9" s="25" customFormat="1" ht="26.25" customHeight="1" x14ac:dyDescent="0.2">
      <c r="A76" s="86" t="s">
        <v>47</v>
      </c>
      <c r="B76" s="30" t="s">
        <v>85</v>
      </c>
      <c r="C76" s="78" t="s">
        <v>6</v>
      </c>
      <c r="D76" s="52" t="s">
        <v>84</v>
      </c>
      <c r="E76" s="14" t="s">
        <v>94</v>
      </c>
      <c r="F76" s="30">
        <v>1</v>
      </c>
      <c r="G76" s="31"/>
      <c r="H76" s="32">
        <f t="shared" si="2"/>
        <v>0</v>
      </c>
      <c r="I76" s="33">
        <f t="shared" si="3"/>
        <v>0</v>
      </c>
    </row>
    <row r="77" spans="1:9" s="54" customFormat="1" ht="26.25" customHeight="1" thickBot="1" x14ac:dyDescent="0.25">
      <c r="A77" s="88" t="s">
        <v>59</v>
      </c>
      <c r="B77" s="15" t="s">
        <v>61</v>
      </c>
      <c r="C77" s="80" t="s">
        <v>6</v>
      </c>
      <c r="D77" s="53" t="s">
        <v>60</v>
      </c>
      <c r="E77" s="15" t="s">
        <v>94</v>
      </c>
      <c r="F77" s="15">
        <v>1</v>
      </c>
      <c r="G77" s="34"/>
      <c r="H77" s="35">
        <f t="shared" si="2"/>
        <v>0</v>
      </c>
      <c r="I77" s="36"/>
    </row>
    <row r="78" spans="1:9" s="25" customFormat="1" ht="26.25" customHeight="1" x14ac:dyDescent="0.2">
      <c r="A78" s="86" t="s">
        <v>47</v>
      </c>
      <c r="B78" s="30" t="s">
        <v>70</v>
      </c>
      <c r="C78" s="78" t="s">
        <v>6</v>
      </c>
      <c r="D78" s="52" t="s">
        <v>97</v>
      </c>
      <c r="E78" s="14" t="s">
        <v>94</v>
      </c>
      <c r="F78" s="30">
        <v>1</v>
      </c>
      <c r="G78" s="31"/>
      <c r="H78" s="32">
        <f t="shared" si="2"/>
        <v>0</v>
      </c>
      <c r="I78" s="33">
        <f t="shared" si="3"/>
        <v>0</v>
      </c>
    </row>
    <row r="79" spans="1:9" s="25" customFormat="1" ht="26.25" customHeight="1" x14ac:dyDescent="0.2">
      <c r="A79" s="86" t="s">
        <v>47</v>
      </c>
      <c r="B79" s="30">
        <v>5433</v>
      </c>
      <c r="C79" s="78" t="s">
        <v>6</v>
      </c>
      <c r="D79" s="52" t="s">
        <v>87</v>
      </c>
      <c r="E79" s="14" t="s">
        <v>94</v>
      </c>
      <c r="F79" s="30">
        <v>2</v>
      </c>
      <c r="G79" s="31"/>
      <c r="H79" s="32">
        <f t="shared" si="2"/>
        <v>0</v>
      </c>
      <c r="I79" s="33">
        <f t="shared" si="3"/>
        <v>0</v>
      </c>
    </row>
    <row r="80" spans="1:9" s="25" customFormat="1" ht="26.25" customHeight="1" x14ac:dyDescent="0.2">
      <c r="A80" s="86" t="s">
        <v>47</v>
      </c>
      <c r="B80" s="30" t="s">
        <v>72</v>
      </c>
      <c r="C80" s="78" t="s">
        <v>6</v>
      </c>
      <c r="D80" s="52" t="s">
        <v>71</v>
      </c>
      <c r="E80" s="14" t="s">
        <v>94</v>
      </c>
      <c r="F80" s="30">
        <v>1</v>
      </c>
      <c r="G80" s="31"/>
      <c r="H80" s="32">
        <f t="shared" si="2"/>
        <v>0</v>
      </c>
      <c r="I80" s="33">
        <f t="shared" si="3"/>
        <v>0</v>
      </c>
    </row>
    <row r="81" spans="1:9" s="25" customFormat="1" ht="26.25" customHeight="1" x14ac:dyDescent="0.2">
      <c r="A81" s="86" t="s">
        <v>47</v>
      </c>
      <c r="B81" s="30" t="s">
        <v>79</v>
      </c>
      <c r="C81" s="78" t="s">
        <v>6</v>
      </c>
      <c r="D81" s="52" t="s">
        <v>78</v>
      </c>
      <c r="E81" s="14" t="s">
        <v>94</v>
      </c>
      <c r="F81" s="30">
        <v>4</v>
      </c>
      <c r="G81" s="31"/>
      <c r="H81" s="32">
        <f t="shared" si="2"/>
        <v>0</v>
      </c>
      <c r="I81" s="33">
        <f t="shared" si="3"/>
        <v>0</v>
      </c>
    </row>
    <row r="82" spans="1:9" s="25" customFormat="1" ht="26.25" customHeight="1" x14ac:dyDescent="0.2">
      <c r="A82" s="86" t="s">
        <v>47</v>
      </c>
      <c r="B82" s="30" t="s">
        <v>81</v>
      </c>
      <c r="C82" s="78" t="s">
        <v>6</v>
      </c>
      <c r="D82" s="52" t="s">
        <v>80</v>
      </c>
      <c r="E82" s="14" t="s">
        <v>94</v>
      </c>
      <c r="F82" s="30">
        <v>1</v>
      </c>
      <c r="G82" s="31"/>
      <c r="H82" s="32">
        <f t="shared" si="2"/>
        <v>0</v>
      </c>
      <c r="I82" s="33">
        <f t="shared" si="3"/>
        <v>0</v>
      </c>
    </row>
    <row r="83" spans="1:9" s="25" customFormat="1" ht="26.25" customHeight="1" x14ac:dyDescent="0.2">
      <c r="A83" s="86" t="s">
        <v>47</v>
      </c>
      <c r="B83" s="30" t="s">
        <v>83</v>
      </c>
      <c r="C83" s="78" t="s">
        <v>6</v>
      </c>
      <c r="D83" s="52" t="s">
        <v>82</v>
      </c>
      <c r="E83" s="14" t="s">
        <v>94</v>
      </c>
      <c r="F83" s="30">
        <v>1</v>
      </c>
      <c r="G83" s="31"/>
      <c r="H83" s="32">
        <f t="shared" si="2"/>
        <v>0</v>
      </c>
      <c r="I83" s="33">
        <f t="shared" si="3"/>
        <v>0</v>
      </c>
    </row>
    <row r="84" spans="1:9" s="54" customFormat="1" ht="26.25" customHeight="1" thickBot="1" x14ac:dyDescent="0.25">
      <c r="A84" s="88" t="s">
        <v>59</v>
      </c>
      <c r="B84" s="15" t="s">
        <v>61</v>
      </c>
      <c r="C84" s="80" t="s">
        <v>6</v>
      </c>
      <c r="D84" s="53" t="s">
        <v>60</v>
      </c>
      <c r="E84" s="15" t="s">
        <v>94</v>
      </c>
      <c r="F84" s="15">
        <v>1</v>
      </c>
      <c r="G84" s="34"/>
      <c r="H84" s="35">
        <f t="shared" si="2"/>
        <v>0</v>
      </c>
      <c r="I84" s="36"/>
    </row>
    <row r="85" spans="1:9" s="25" customFormat="1" ht="26.25" customHeight="1" x14ac:dyDescent="0.2">
      <c r="A85" s="86" t="s">
        <v>47</v>
      </c>
      <c r="B85" s="30" t="s">
        <v>43</v>
      </c>
      <c r="C85" s="78" t="s">
        <v>6</v>
      </c>
      <c r="D85" s="52" t="s">
        <v>44</v>
      </c>
      <c r="E85" s="14" t="s">
        <v>94</v>
      </c>
      <c r="F85" s="30">
        <v>1</v>
      </c>
      <c r="G85" s="31"/>
      <c r="H85" s="32">
        <f t="shared" si="2"/>
        <v>0</v>
      </c>
      <c r="I85" s="33">
        <f t="shared" si="3"/>
        <v>0</v>
      </c>
    </row>
    <row r="86" spans="1:9" s="25" customFormat="1" ht="26.25" customHeight="1" x14ac:dyDescent="0.2">
      <c r="A86" s="86" t="s">
        <v>47</v>
      </c>
      <c r="B86" s="30">
        <v>3514</v>
      </c>
      <c r="C86" s="78" t="s">
        <v>6</v>
      </c>
      <c r="D86" s="52" t="s">
        <v>88</v>
      </c>
      <c r="E86" s="14" t="s">
        <v>94</v>
      </c>
      <c r="F86" s="30">
        <v>2</v>
      </c>
      <c r="G86" s="31"/>
      <c r="H86" s="32">
        <f t="shared" si="2"/>
        <v>0</v>
      </c>
      <c r="I86" s="33">
        <f t="shared" si="3"/>
        <v>0</v>
      </c>
    </row>
    <row r="87" spans="1:9" s="25" customFormat="1" ht="26.25" customHeight="1" x14ac:dyDescent="0.2">
      <c r="A87" s="86" t="s">
        <v>47</v>
      </c>
      <c r="B87" s="30">
        <v>3546</v>
      </c>
      <c r="C87" s="78" t="s">
        <v>6</v>
      </c>
      <c r="D87" s="52" t="s">
        <v>89</v>
      </c>
      <c r="E87" s="14" t="s">
        <v>94</v>
      </c>
      <c r="F87" s="30">
        <v>22</v>
      </c>
      <c r="G87" s="31"/>
      <c r="H87" s="32">
        <f t="shared" si="2"/>
        <v>0</v>
      </c>
      <c r="I87" s="33">
        <f t="shared" si="3"/>
        <v>0</v>
      </c>
    </row>
    <row r="88" spans="1:9" s="25" customFormat="1" ht="26.25" customHeight="1" x14ac:dyDescent="0.2">
      <c r="A88" s="86" t="s">
        <v>47</v>
      </c>
      <c r="B88" s="30">
        <v>5301</v>
      </c>
      <c r="C88" s="78" t="s">
        <v>6</v>
      </c>
      <c r="D88" s="52" t="s">
        <v>90</v>
      </c>
      <c r="E88" s="14" t="s">
        <v>94</v>
      </c>
      <c r="F88" s="30">
        <v>8</v>
      </c>
      <c r="G88" s="31"/>
      <c r="H88" s="32">
        <f t="shared" si="2"/>
        <v>0</v>
      </c>
      <c r="I88" s="33">
        <f t="shared" si="3"/>
        <v>0</v>
      </c>
    </row>
    <row r="89" spans="1:9" s="57" customFormat="1" ht="26.25" customHeight="1" x14ac:dyDescent="0.2">
      <c r="A89" s="90" t="s">
        <v>93</v>
      </c>
      <c r="B89" s="17" t="s">
        <v>92</v>
      </c>
      <c r="C89" s="82" t="s">
        <v>6</v>
      </c>
      <c r="D89" s="56" t="s">
        <v>91</v>
      </c>
      <c r="E89" s="17" t="s">
        <v>94</v>
      </c>
      <c r="F89" s="17">
        <v>1</v>
      </c>
      <c r="G89" s="41"/>
      <c r="H89" s="42">
        <f t="shared" si="2"/>
        <v>0</v>
      </c>
      <c r="I89" s="43"/>
    </row>
    <row r="90" spans="1:9" s="57" customFormat="1" ht="26.25" customHeight="1" x14ac:dyDescent="0.2">
      <c r="A90" s="90" t="s">
        <v>68</v>
      </c>
      <c r="B90" s="17" t="s">
        <v>45</v>
      </c>
      <c r="C90" s="82" t="s">
        <v>6</v>
      </c>
      <c r="D90" s="56" t="s">
        <v>46</v>
      </c>
      <c r="E90" s="17" t="s">
        <v>94</v>
      </c>
      <c r="F90" s="17">
        <v>1</v>
      </c>
      <c r="G90" s="41"/>
      <c r="H90" s="42">
        <f t="shared" si="2"/>
        <v>0</v>
      </c>
      <c r="I90" s="43"/>
    </row>
    <row r="91" spans="1:9" s="54" customFormat="1" ht="26.25" customHeight="1" thickBot="1" x14ac:dyDescent="0.25">
      <c r="A91" s="88" t="s">
        <v>59</v>
      </c>
      <c r="B91" s="15" t="s">
        <v>61</v>
      </c>
      <c r="C91" s="80" t="s">
        <v>6</v>
      </c>
      <c r="D91" s="53" t="s">
        <v>60</v>
      </c>
      <c r="E91" s="15" t="s">
        <v>94</v>
      </c>
      <c r="F91" s="15">
        <v>1</v>
      </c>
      <c r="G91" s="34"/>
      <c r="H91" s="35">
        <f t="shared" si="2"/>
        <v>0</v>
      </c>
      <c r="I91" s="36"/>
    </row>
    <row r="92" spans="1:9" s="57" customFormat="1" ht="26.25" customHeight="1" x14ac:dyDescent="0.2">
      <c r="A92" s="90" t="s">
        <v>93</v>
      </c>
      <c r="B92" s="17" t="s">
        <v>100</v>
      </c>
      <c r="C92" s="104" t="s">
        <v>108</v>
      </c>
      <c r="D92" s="56" t="s">
        <v>101</v>
      </c>
      <c r="E92" s="17" t="s">
        <v>94</v>
      </c>
      <c r="F92" s="17">
        <v>8</v>
      </c>
      <c r="G92" s="41"/>
      <c r="H92" s="42">
        <f t="shared" si="2"/>
        <v>0</v>
      </c>
      <c r="I92" s="43"/>
    </row>
    <row r="93" spans="1:9" s="57" customFormat="1" ht="26.25" customHeight="1" x14ac:dyDescent="0.2">
      <c r="A93" s="90" t="s">
        <v>68</v>
      </c>
      <c r="B93" s="17" t="s">
        <v>102</v>
      </c>
      <c r="C93" s="104" t="s">
        <v>108</v>
      </c>
      <c r="D93" s="56" t="s">
        <v>103</v>
      </c>
      <c r="E93" s="17" t="s">
        <v>94</v>
      </c>
      <c r="F93" s="17">
        <v>1</v>
      </c>
      <c r="G93" s="41"/>
      <c r="H93" s="42">
        <f t="shared" si="2"/>
        <v>0</v>
      </c>
      <c r="I93" s="43"/>
    </row>
    <row r="94" spans="1:9" s="57" customFormat="1" ht="26.25" customHeight="1" x14ac:dyDescent="0.2">
      <c r="A94" s="90" t="s">
        <v>93</v>
      </c>
      <c r="B94" s="17" t="s">
        <v>104</v>
      </c>
      <c r="C94" s="104" t="s">
        <v>108</v>
      </c>
      <c r="D94" s="56" t="s">
        <v>105</v>
      </c>
      <c r="E94" s="17" t="s">
        <v>94</v>
      </c>
      <c r="F94" s="17">
        <v>1</v>
      </c>
      <c r="G94" s="41"/>
      <c r="H94" s="42">
        <f t="shared" si="2"/>
        <v>0</v>
      </c>
      <c r="I94" s="43"/>
    </row>
    <row r="95" spans="1:9" s="57" customFormat="1" ht="26.25" customHeight="1" thickBot="1" x14ac:dyDescent="0.25">
      <c r="A95" s="91" t="s">
        <v>68</v>
      </c>
      <c r="B95" s="18" t="s">
        <v>106</v>
      </c>
      <c r="C95" s="105" t="s">
        <v>108</v>
      </c>
      <c r="D95" s="58" t="s">
        <v>107</v>
      </c>
      <c r="E95" s="18" t="s">
        <v>94</v>
      </c>
      <c r="F95" s="18">
        <v>1</v>
      </c>
      <c r="G95" s="44"/>
      <c r="H95" s="45">
        <f t="shared" si="2"/>
        <v>0</v>
      </c>
      <c r="I95" s="46"/>
    </row>
    <row r="96" spans="1:9" s="25" customFormat="1" ht="26.25" customHeight="1" x14ac:dyDescent="0.2">
      <c r="A96" s="92" t="s">
        <v>109</v>
      </c>
      <c r="B96" s="75" t="s">
        <v>110</v>
      </c>
      <c r="C96" s="76"/>
      <c r="D96" s="77"/>
      <c r="E96" s="24" t="s">
        <v>94</v>
      </c>
      <c r="F96" s="13">
        <v>1</v>
      </c>
      <c r="G96" s="31"/>
      <c r="H96" s="32">
        <f t="shared" si="2"/>
        <v>0</v>
      </c>
      <c r="I96" s="33"/>
    </row>
    <row r="97" spans="1:13" s="25" customFormat="1" ht="26.25" customHeight="1" x14ac:dyDescent="0.2">
      <c r="A97" s="93" t="s">
        <v>52</v>
      </c>
      <c r="B97" s="65" t="s">
        <v>111</v>
      </c>
      <c r="C97" s="66"/>
      <c r="D97" s="67"/>
      <c r="E97" s="19" t="s">
        <v>94</v>
      </c>
      <c r="F97" s="13">
        <v>1</v>
      </c>
      <c r="G97" s="31"/>
      <c r="H97" s="32">
        <f t="shared" ref="H97" si="4">F97*G97</f>
        <v>0</v>
      </c>
      <c r="I97" s="33"/>
    </row>
    <row r="98" spans="1:13" ht="23.25" customHeight="1" x14ac:dyDescent="0.2">
      <c r="A98" s="94"/>
      <c r="B98" s="99"/>
      <c r="C98" s="99"/>
      <c r="D98" s="9"/>
      <c r="E98" s="20"/>
      <c r="F98" s="20"/>
      <c r="G98" s="64" t="s">
        <v>51</v>
      </c>
      <c r="H98" s="39">
        <f>SUM(H6:H97)</f>
        <v>0</v>
      </c>
      <c r="I98" s="48"/>
      <c r="J98" s="1"/>
      <c r="K98" s="1"/>
      <c r="L98" s="1"/>
      <c r="M98" s="1"/>
    </row>
    <row r="99" spans="1:13" ht="23.25" customHeight="1" x14ac:dyDescent="0.2">
      <c r="A99" s="95"/>
      <c r="B99" s="100"/>
      <c r="C99" s="101"/>
      <c r="D99" s="10"/>
      <c r="E99" s="21"/>
      <c r="F99" s="21"/>
      <c r="G99" s="64" t="s">
        <v>9</v>
      </c>
      <c r="H99" s="49">
        <f>SUM(I6:I97)</f>
        <v>0</v>
      </c>
      <c r="I99" s="22"/>
      <c r="J99" s="1"/>
      <c r="K99" s="1"/>
      <c r="L99" s="1"/>
      <c r="M99" s="1"/>
    </row>
    <row r="100" spans="1:13" ht="23.25" customHeight="1" x14ac:dyDescent="0.2">
      <c r="A100" s="96"/>
      <c r="B100" s="101"/>
      <c r="C100" s="101"/>
      <c r="D100" s="8"/>
      <c r="E100" s="20"/>
      <c r="F100" s="20"/>
      <c r="G100" s="64" t="s">
        <v>10</v>
      </c>
      <c r="H100" s="50">
        <f>SUM(H98:H99)</f>
        <v>0</v>
      </c>
      <c r="I100" s="22"/>
    </row>
    <row r="101" spans="1:13" x14ac:dyDescent="0.2">
      <c r="A101" s="96"/>
      <c r="B101" s="101"/>
      <c r="C101" s="101"/>
      <c r="D101" s="8"/>
      <c r="E101" s="20"/>
      <c r="F101" s="20"/>
      <c r="G101" s="47"/>
      <c r="H101" s="51" t="s">
        <v>5</v>
      </c>
      <c r="I101" s="22"/>
    </row>
    <row r="102" spans="1:13" x14ac:dyDescent="0.2">
      <c r="A102" s="96"/>
      <c r="B102" s="101"/>
      <c r="C102" s="101"/>
      <c r="D102" s="8"/>
      <c r="E102" s="20"/>
      <c r="F102" s="20"/>
      <c r="G102" s="47"/>
      <c r="H102" s="22"/>
      <c r="I102" s="22"/>
    </row>
    <row r="103" spans="1:13" x14ac:dyDescent="0.2">
      <c r="A103" s="96"/>
      <c r="B103" s="101"/>
      <c r="C103" s="101"/>
      <c r="D103" s="8"/>
      <c r="E103" s="20"/>
      <c r="F103" s="20"/>
      <c r="G103" s="20"/>
      <c r="H103" s="22"/>
      <c r="I103" s="22"/>
    </row>
    <row r="104" spans="1:13" x14ac:dyDescent="0.2">
      <c r="A104" s="96"/>
      <c r="B104" s="101"/>
      <c r="C104" s="101"/>
      <c r="D104" s="8"/>
      <c r="E104" s="20"/>
      <c r="F104" s="20"/>
      <c r="G104" s="20"/>
      <c r="H104" s="22"/>
      <c r="I104" s="22"/>
    </row>
    <row r="105" spans="1:13" x14ac:dyDescent="0.2">
      <c r="A105" s="96"/>
      <c r="B105" s="101"/>
      <c r="C105" s="101"/>
      <c r="D105" s="8"/>
      <c r="E105" s="22"/>
      <c r="F105" s="22"/>
      <c r="G105" s="22"/>
      <c r="H105" s="22"/>
      <c r="I105" s="22"/>
    </row>
    <row r="106" spans="1:13" x14ac:dyDescent="0.2">
      <c r="A106" s="96"/>
      <c r="B106" s="101"/>
      <c r="C106" s="101"/>
      <c r="D106" s="8"/>
      <c r="E106" s="22"/>
      <c r="F106" s="22"/>
      <c r="G106" s="22"/>
      <c r="H106" s="22"/>
      <c r="I106" s="22"/>
    </row>
    <row r="107" spans="1:13" x14ac:dyDescent="0.2">
      <c r="A107" s="96"/>
      <c r="B107" s="101"/>
      <c r="C107" s="101"/>
      <c r="D107" s="8"/>
      <c r="E107" s="22"/>
      <c r="F107" s="22"/>
      <c r="G107" s="22"/>
      <c r="H107" s="22"/>
      <c r="I107" s="22"/>
    </row>
    <row r="108" spans="1:13" x14ac:dyDescent="0.2">
      <c r="A108" s="96"/>
      <c r="B108" s="101"/>
      <c r="C108" s="101"/>
      <c r="D108" s="8"/>
      <c r="E108" s="22"/>
      <c r="F108" s="22"/>
      <c r="G108" s="22"/>
      <c r="H108" s="22"/>
      <c r="I108" s="22"/>
    </row>
    <row r="109" spans="1:13" x14ac:dyDescent="0.2">
      <c r="A109" s="96"/>
      <c r="B109" s="101"/>
      <c r="C109" s="101"/>
      <c r="D109" s="8"/>
      <c r="E109" s="22"/>
      <c r="F109" s="22"/>
      <c r="G109" s="22"/>
      <c r="H109" s="22"/>
      <c r="I109" s="22"/>
    </row>
    <row r="110" spans="1:13" x14ac:dyDescent="0.2">
      <c r="A110" s="96"/>
      <c r="B110" s="101"/>
      <c r="C110" s="101"/>
      <c r="D110" s="8"/>
      <c r="E110" s="22"/>
      <c r="F110" s="22"/>
      <c r="G110" s="22"/>
      <c r="H110" s="22"/>
      <c r="I110" s="22"/>
    </row>
    <row r="111" spans="1:13" x14ac:dyDescent="0.2">
      <c r="A111" s="96"/>
      <c r="B111" s="101"/>
      <c r="C111" s="101"/>
      <c r="D111" s="8"/>
      <c r="E111" s="22"/>
      <c r="F111" s="22"/>
      <c r="G111" s="22"/>
      <c r="H111" s="22"/>
      <c r="I111" s="22"/>
    </row>
    <row r="112" spans="1:13" x14ac:dyDescent="0.2">
      <c r="E112" s="22"/>
      <c r="F112" s="22"/>
    </row>
  </sheetData>
  <sheetProtection password="CF3B" sheet="1" objects="1" scenarios="1"/>
  <mergeCells count="6">
    <mergeCell ref="B97:D97"/>
    <mergeCell ref="A1:I1"/>
    <mergeCell ref="F3:G3"/>
    <mergeCell ref="D3:E3"/>
    <mergeCell ref="A2:I2"/>
    <mergeCell ref="B96:D96"/>
  </mergeCells>
  <phoneticPr fontId="0" type="noConversion"/>
  <printOptions horizontalCentered="1" verticalCentered="1"/>
  <pageMargins left="0.25" right="0.25" top="0.2" bottom="0.1" header="0.3" footer="0.3"/>
  <pageSetup scale="60" fitToHeight="2" orientation="portrait" copies="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Items</vt:lpstr>
      <vt:lpstr>'Bid Items'!Print_Area</vt:lpstr>
    </vt:vector>
  </TitlesOfParts>
  <Company>State Bar of California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conovera</dc:creator>
  <cp:lastModifiedBy>conovera2</cp:lastModifiedBy>
  <cp:lastPrinted>2014-08-21T00:23:15Z</cp:lastPrinted>
  <dcterms:created xsi:type="dcterms:W3CDTF">2005-09-22T19:56:33Z</dcterms:created>
  <dcterms:modified xsi:type="dcterms:W3CDTF">2014-08-26T16:03:55Z</dcterms:modified>
</cp:coreProperties>
</file>