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940" yWindow="1320" windowWidth="15480" windowHeight="14220"/>
  </bookViews>
  <sheets>
    <sheet name="Deliverables" sheetId="2" r:id="rId1"/>
    <sheet name="Consultant Info" sheetId="3" r:id="rId2"/>
  </sheets>
  <definedNames>
    <definedName name="_Toc303155687" localSheetId="0">Deliverables!#REF!</definedName>
    <definedName name="_xlnm.Print_Area" localSheetId="1">'Consultant Info'!$A$1:$F$40</definedName>
    <definedName name="_xlnm.Print_Area" localSheetId="0">Deliverables!$A$1:$H$23</definedName>
  </definedNames>
  <calcPr calcId="145621"/>
</workbook>
</file>

<file path=xl/calcChain.xml><?xml version="1.0" encoding="utf-8"?>
<calcChain xmlns="http://schemas.openxmlformats.org/spreadsheetml/2006/main">
  <c r="H15" i="2" l="1"/>
  <c r="F34" i="3" l="1"/>
  <c r="F33" i="3"/>
  <c r="F32" i="3"/>
  <c r="F31" i="3"/>
  <c r="F30" i="3"/>
  <c r="F29" i="3"/>
  <c r="F23" i="3"/>
  <c r="F22" i="3"/>
  <c r="F21" i="3"/>
  <c r="F20" i="3"/>
  <c r="F19" i="3"/>
  <c r="F18" i="3"/>
  <c r="D17" i="2"/>
  <c r="F12" i="3" l="1"/>
  <c r="F11" i="3"/>
  <c r="F10" i="3"/>
  <c r="F9" i="3"/>
  <c r="F8" i="3"/>
  <c r="F7" i="3"/>
  <c r="G17" i="2"/>
  <c r="F17" i="2"/>
  <c r="E17" i="2"/>
  <c r="C21" i="2" l="1"/>
  <c r="C20" i="2"/>
  <c r="H16" i="2" l="1"/>
  <c r="H14" i="2"/>
  <c r="C22" i="2" l="1"/>
  <c r="H22" i="2" s="1"/>
  <c r="D39" i="3"/>
  <c r="B39" i="3"/>
  <c r="H20" i="2" l="1"/>
</calcChain>
</file>

<file path=xl/sharedStrings.xml><?xml version="1.0" encoding="utf-8"?>
<sst xmlns="http://schemas.openxmlformats.org/spreadsheetml/2006/main" count="110" uniqueCount="65">
  <si>
    <t>San Francisco</t>
  </si>
  <si>
    <t>Los Angeles</t>
  </si>
  <si>
    <t>Needed only for local transit</t>
  </si>
  <si>
    <t>SF</t>
  </si>
  <si>
    <t>LA</t>
  </si>
  <si>
    <t>GRAND TOTAL</t>
  </si>
  <si>
    <t>Fixed Cost</t>
  </si>
  <si>
    <t>Vendor Name:</t>
  </si>
  <si>
    <t>State Bar Contractor Travel Policy</t>
  </si>
  <si>
    <t>Estimated Travel Expense</t>
  </si>
  <si>
    <t>Totals:</t>
  </si>
  <si>
    <t>Consultant Name:</t>
  </si>
  <si>
    <t>Roundtrip Airfare (each trip):</t>
  </si>
  <si>
    <t>Roundtrip Ground Transport (each trip):</t>
  </si>
  <si>
    <t>Overnight Lodging (each night):</t>
  </si>
  <si>
    <t>Per Diem Meals (7am-7pm each full day):</t>
  </si>
  <si>
    <t>Home Office Location (city / state):</t>
  </si>
  <si>
    <t>Contractor #1 (primary consultant)</t>
  </si>
  <si>
    <t>2A:</t>
  </si>
  <si>
    <t>2B:</t>
  </si>
  <si>
    <t>yes</t>
  </si>
  <si>
    <t>no</t>
  </si>
  <si>
    <t>On-site?</t>
  </si>
  <si>
    <t>Total:</t>
  </si>
  <si>
    <t>Contractor #2 (secondary consultant)</t>
  </si>
  <si>
    <t>Contractor #3 (other support)</t>
  </si>
  <si>
    <t>Consultant Title:</t>
  </si>
  <si>
    <t>Hourly Bill Rate (current bid / future svcs):</t>
  </si>
  <si>
    <t>Travel/Trip</t>
  </si>
  <si>
    <t>Contractor Average Bid Rate:</t>
  </si>
  <si>
    <t>Future Rate:</t>
  </si>
  <si>
    <t>Total Consultant Travel Expense:</t>
  </si>
  <si>
    <t>Totals</t>
  </si>
  <si>
    <t>Estimated Travel Expense:</t>
  </si>
  <si>
    <t>PLAN / SERVICE DELIVERABLES</t>
  </si>
  <si>
    <t>#1</t>
  </si>
  <si>
    <t>#2</t>
  </si>
  <si>
    <t>#3</t>
  </si>
  <si>
    <t>Consultant Hours</t>
  </si>
  <si>
    <r>
      <rPr>
        <b/>
        <u/>
        <sz val="10"/>
        <color theme="1"/>
        <rFont val="Arial"/>
        <family val="2"/>
      </rPr>
      <t>Project Planning &amp; Management:</t>
    </r>
    <r>
      <rPr>
        <sz val="10"/>
        <color theme="1"/>
        <rFont val="Arial"/>
        <family val="2"/>
      </rPr>
      <t xml:space="preserve"> Facilitate project kick-off with stakeholder and development of a project charter and detailed project plan. Plan execution including project status reports, dashboards, risk/issues/change management.</t>
    </r>
  </si>
  <si>
    <t>Coordinate Bidder’s Conference, prepare and publish responses to bidder questions, demonstration of existing System(s)</t>
  </si>
  <si>
    <t xml:space="preserve">Facilitate the Review of Vendor Proposals including reference checks. Develop questions and compile responses for evaluation team.  Coordinate vendor demonstrations and site visits of existing implementations. Facilitate incremental proposal scoring, cost evaluation and Best and Final Offer process. </t>
  </si>
  <si>
    <r>
      <rPr>
        <b/>
        <u/>
        <sz val="10"/>
        <color rgb="FF000000"/>
        <rFont val="Arial"/>
        <family val="2"/>
      </rPr>
      <t>Procurement Phase:</t>
    </r>
    <r>
      <rPr>
        <sz val="10"/>
        <color rgb="FF000000"/>
        <rFont val="Arial"/>
        <family val="2"/>
      </rPr>
      <t xml:space="preserve"> Develop RFP Statement of Work, define functional requirements, technical requirements, evaluation criteria and required exhibits.</t>
    </r>
  </si>
  <si>
    <r>
      <rPr>
        <b/>
        <u/>
        <sz val="10"/>
        <color theme="1"/>
        <rFont val="Arial"/>
        <family val="2"/>
      </rPr>
      <t>Implementation Phase:</t>
    </r>
    <r>
      <rPr>
        <sz val="10"/>
        <color theme="1"/>
        <rFont val="Arial"/>
        <family val="2"/>
      </rPr>
      <t xml:space="preserve"> Discovery, requirements definition and validation, system design, infrastructure design, configuration and data conversion (legacy and external applications). System integration and interfaces for legacy applications, document management integration, external applications.</t>
    </r>
  </si>
  <si>
    <t>Consultant Hourly Rates:</t>
  </si>
  <si>
    <t>Variable Cost</t>
  </si>
  <si>
    <t>`</t>
  </si>
  <si>
    <t>ADMISSION SOFTWARE REPLACEMENT PROJECT MANAGEMENT</t>
  </si>
  <si>
    <t>Phase 1 - Planning Subtotal:</t>
  </si>
  <si>
    <t>Phase 2 - Procurement Subtotal:</t>
  </si>
  <si>
    <t>Phase 3 - Estimated Implementation:</t>
  </si>
  <si>
    <t>* attach explanation/details</t>
  </si>
  <si>
    <t>Other Expense
not itemized above*:</t>
  </si>
  <si>
    <t>Training for deployment phase and post go-live support
(San Francisco).</t>
  </si>
  <si>
    <t>Training for deployment phase and post go-live support
(Los Angeles).</t>
  </si>
  <si>
    <t>Attachment A: Itemized Cost Proposal</t>
  </si>
  <si>
    <t>Attachment A: Itemized Estimated Consultant Expense</t>
  </si>
  <si>
    <t>1:</t>
  </si>
  <si>
    <t>3A:</t>
  </si>
  <si>
    <t>3B:</t>
  </si>
  <si>
    <t>3C:</t>
  </si>
  <si>
    <t>Bidders to complete all highlighted cells below and submit in unlocked format. Estimate number of days onsite at State Bar offices as well as estimated hours in orange cells for each of the three primary consultants as identified on tab 2. If more than 3, sum additional hours in the #3 column. Enter fixed bid cost for each deliverable in the yellow as well as hourly consultant rates. Continue to Tab 2.</t>
  </si>
  <si>
    <t>Site Days</t>
  </si>
  <si>
    <t>TBD</t>
  </si>
  <si>
    <t xml:space="preserve">Bidders to complete all yellow cells below for each consultant assigned to the project. Enter airfare for each based on consultant home office location. Overwrite taxi and lodging amounts shown if not applicable.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</si>
</sst>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00000"/>
  </numFmts>
  <fonts count="30" x14ac:knownFonts="1">
    <font>
      <sz val="10"/>
      <color theme="1"/>
      <name val="Arial"/>
      <family val="2"/>
    </font>
    <font>
      <sz val="10"/>
      <color indexed="8"/>
      <name val="Arial"/>
      <family val="2"/>
    </font>
    <font>
      <sz val="10"/>
      <color theme="1"/>
      <name val="Arial"/>
      <family val="2"/>
    </font>
    <font>
      <u/>
      <sz val="10"/>
      <color theme="10"/>
      <name val="Arial"/>
      <family val="2"/>
    </font>
    <font>
      <sz val="10"/>
      <color theme="0" tint="-4.9989318521683403E-2"/>
      <name val="Arial"/>
      <family val="2"/>
    </font>
    <font>
      <b/>
      <sz val="12"/>
      <color rgb="FFFF0000"/>
      <name val="Arial"/>
      <family val="2"/>
    </font>
    <font>
      <sz val="14"/>
      <color theme="1"/>
      <name val="Arial"/>
      <family val="2"/>
    </font>
    <font>
      <b/>
      <sz val="14"/>
      <color theme="1"/>
      <name val="Arial"/>
      <family val="2"/>
    </font>
    <font>
      <b/>
      <sz val="10"/>
      <color theme="1"/>
      <name val="Arial"/>
      <family val="2"/>
    </font>
    <font>
      <b/>
      <sz val="12"/>
      <color theme="1"/>
      <name val="Arial"/>
      <family val="2"/>
    </font>
    <font>
      <i/>
      <sz val="10"/>
      <color rgb="FFFF0000"/>
      <name val="Arial"/>
      <family val="2"/>
    </font>
    <font>
      <sz val="12"/>
      <color theme="0"/>
      <name val="Arial"/>
      <family val="2"/>
    </font>
    <font>
      <b/>
      <sz val="12"/>
      <color theme="0"/>
      <name val="Arial"/>
      <family val="2"/>
    </font>
    <font>
      <i/>
      <sz val="8"/>
      <color rgb="FFFF0000"/>
      <name val="Arial"/>
      <family val="2"/>
    </font>
    <font>
      <sz val="10"/>
      <color rgb="FFFF0000"/>
      <name val="Arial"/>
      <family val="2"/>
    </font>
    <font>
      <sz val="12"/>
      <color rgb="FFFF0000"/>
      <name val="Arial"/>
      <family val="2"/>
    </font>
    <font>
      <b/>
      <sz val="10"/>
      <color rgb="FFFF0000"/>
      <name val="Arial"/>
      <family val="2"/>
    </font>
    <font>
      <b/>
      <sz val="10"/>
      <color rgb="FF008080"/>
      <name val="Arial"/>
      <family val="2"/>
    </font>
    <font>
      <sz val="12"/>
      <color theme="0" tint="-4.9989318521683403E-2"/>
      <name val="Arial"/>
      <family val="2"/>
    </font>
    <font>
      <i/>
      <sz val="8"/>
      <color theme="0" tint="-4.9989318521683403E-2"/>
      <name val="Arial"/>
      <family val="2"/>
    </font>
    <font>
      <i/>
      <sz val="10"/>
      <color theme="0" tint="-4.9989318521683403E-2"/>
      <name val="Arial"/>
      <family val="2"/>
    </font>
    <font>
      <b/>
      <sz val="10"/>
      <color theme="0" tint="-4.9989318521683403E-2"/>
      <name val="Arial"/>
      <family val="2"/>
    </font>
    <font>
      <b/>
      <sz val="10"/>
      <color theme="0"/>
      <name val="Arial"/>
      <family val="2"/>
    </font>
    <font>
      <sz val="10"/>
      <color theme="0"/>
      <name val="Arial"/>
      <family val="2"/>
    </font>
    <font>
      <b/>
      <u/>
      <sz val="10"/>
      <color rgb="FF000000"/>
      <name val="Arial"/>
      <family val="2"/>
    </font>
    <font>
      <sz val="10"/>
      <color rgb="FF000000"/>
      <name val="Arial"/>
      <family val="2"/>
    </font>
    <font>
      <b/>
      <u/>
      <sz val="10"/>
      <color theme="1"/>
      <name val="Arial"/>
      <family val="2"/>
    </font>
    <font>
      <i/>
      <u/>
      <sz val="8"/>
      <color theme="10"/>
      <name val="Arial"/>
      <family val="2"/>
    </font>
    <font>
      <sz val="12"/>
      <color theme="1"/>
      <name val="Arial"/>
      <family val="2"/>
    </font>
    <font>
      <sz val="8"/>
      <color theme="1"/>
      <name val="Arial"/>
      <family val="2"/>
    </font>
  </fonts>
  <fills count="12">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008080"/>
        <bgColor indexed="64"/>
      </patternFill>
    </fill>
    <fill>
      <patternFill patternType="solid">
        <fgColor theme="0" tint="-0.14999847407452621"/>
        <bgColor indexed="64"/>
      </patternFill>
    </fill>
    <fill>
      <patternFill patternType="solid">
        <fgColor theme="0" tint="-0.249977111117893"/>
        <bgColor indexed="64"/>
      </patternFill>
    </fill>
  </fills>
  <borders count="7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bottom/>
      <diagonal/>
    </border>
    <border>
      <left style="thin">
        <color theme="0" tint="-0.14993743705557422"/>
      </left>
      <right/>
      <top/>
      <bottom/>
      <diagonal/>
    </border>
    <border>
      <left/>
      <right style="thin">
        <color theme="0" tint="-0.14993743705557422"/>
      </right>
      <top/>
      <bottom/>
      <diagonal/>
    </border>
    <border>
      <left/>
      <right/>
      <top/>
      <bottom style="thin">
        <color theme="0" tint="-0.14996795556505021"/>
      </bottom>
      <diagonal/>
    </border>
    <border>
      <left style="thin">
        <color theme="0" tint="-0.14996795556505021"/>
      </left>
      <right/>
      <top/>
      <bottom style="thin">
        <color theme="0" tint="-0.14996795556505021"/>
      </bottom>
      <diagonal/>
    </border>
    <border>
      <left/>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op>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6795556505021"/>
      </left>
      <right/>
      <top style="thin">
        <color indexed="64"/>
      </top>
      <bottom/>
      <diagonal/>
    </border>
    <border>
      <left style="thin">
        <color theme="0" tint="-0.14993743705557422"/>
      </left>
      <right/>
      <top style="thin">
        <color indexed="64"/>
      </top>
      <bottom/>
      <diagonal/>
    </border>
    <border>
      <left style="thin">
        <color theme="0" tint="-0.14996795556505021"/>
      </left>
      <right/>
      <top/>
      <bottom style="thin">
        <color indexed="64"/>
      </bottom>
      <diagonal/>
    </border>
    <border>
      <left/>
      <right style="thin">
        <color indexed="64"/>
      </right>
      <top style="thin">
        <color theme="0" tint="-0.14993743705557422"/>
      </top>
      <bottom style="thin">
        <color theme="0" tint="-0.14993743705557422"/>
      </bottom>
      <diagonal/>
    </border>
    <border>
      <left/>
      <right/>
      <top style="thin">
        <color theme="0" tint="-0.14996795556505021"/>
      </top>
      <bottom style="thin">
        <color indexed="64"/>
      </bottom>
      <diagonal/>
    </border>
    <border>
      <left style="thin">
        <color theme="0" tint="-0.14990691854609822"/>
      </left>
      <right style="thin">
        <color theme="0" tint="-0.14990691854609822"/>
      </right>
      <top style="thin">
        <color theme="0" tint="-0.14990691854609822"/>
      </top>
      <bottom style="thin">
        <color indexed="64"/>
      </bottom>
      <diagonal/>
    </border>
    <border>
      <left/>
      <right style="thin">
        <color indexed="64"/>
      </right>
      <top style="thin">
        <color theme="0" tint="-0.14993743705557422"/>
      </top>
      <bottom style="thin">
        <color indexed="64"/>
      </bottom>
      <diagonal/>
    </border>
    <border>
      <left style="thin">
        <color theme="0" tint="-0.14993743705557422"/>
      </left>
      <right style="thin">
        <color indexed="64"/>
      </right>
      <top style="thin">
        <color indexed="64"/>
      </top>
      <bottom style="thin">
        <color theme="0" tint="-0.14993743705557422"/>
      </bottom>
      <diagonal/>
    </border>
    <border>
      <left style="thin">
        <color theme="0" tint="-0.14993743705557422"/>
      </left>
      <right style="thin">
        <color indexed="64"/>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indexed="64"/>
      </bottom>
      <diagonal/>
    </border>
    <border>
      <left/>
      <right style="thin">
        <color theme="0" tint="-0.14993743705557422"/>
      </right>
      <top style="thin">
        <color indexed="64"/>
      </top>
      <bottom/>
      <diagonal/>
    </border>
    <border>
      <left/>
      <right style="thin">
        <color theme="0" tint="-0.14993743705557422"/>
      </right>
      <top/>
      <bottom style="thin">
        <color indexed="64"/>
      </bottom>
      <diagonal/>
    </border>
    <border>
      <left style="thin">
        <color theme="0" tint="-0.14990691854609822"/>
      </left>
      <right/>
      <top style="thin">
        <color theme="0" tint="-0.14990691854609822"/>
      </top>
      <bottom style="thin">
        <color indexed="64"/>
      </bottom>
      <diagonal/>
    </border>
    <border>
      <left/>
      <right/>
      <top style="thin">
        <color theme="0" tint="-0.14990691854609822"/>
      </top>
      <bottom style="thin">
        <color indexed="64"/>
      </bottom>
      <diagonal/>
    </border>
    <border>
      <left/>
      <right style="thin">
        <color indexed="64"/>
      </right>
      <top style="thin">
        <color theme="0" tint="-0.14990691854609822"/>
      </top>
      <bottom style="thin">
        <color indexed="64"/>
      </bottom>
      <diagonal/>
    </border>
    <border>
      <left style="thin">
        <color theme="0" tint="-0.14993743705557422"/>
      </left>
      <right/>
      <top/>
      <bottom style="thin">
        <color theme="0" tint="-0.14993743705557422"/>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right style="thin">
        <color indexed="64"/>
      </right>
      <top/>
      <bottom style="thin">
        <color theme="0" tint="-0.14993743705557422"/>
      </bottom>
      <diagonal/>
    </border>
    <border>
      <left style="thin">
        <color theme="0" tint="-0.14990691854609822"/>
      </left>
      <right/>
      <top/>
      <bottom/>
      <diagonal/>
    </border>
    <border>
      <left style="thin">
        <color theme="0" tint="-0.1498764000366222"/>
      </left>
      <right style="thin">
        <color indexed="64"/>
      </right>
      <top style="thin">
        <color indexed="64"/>
      </top>
      <bottom/>
      <diagonal/>
    </border>
    <border>
      <left style="thin">
        <color theme="0" tint="-0.1498764000366222"/>
      </left>
      <right style="thin">
        <color indexed="64"/>
      </right>
      <top/>
      <bottom style="thin">
        <color theme="0" tint="-0.1498764000366222"/>
      </bottom>
      <diagonal/>
    </border>
    <border>
      <left style="thin">
        <color indexed="64"/>
      </left>
      <right style="thin">
        <color theme="0" tint="-0.14996795556505021"/>
      </right>
      <top/>
      <bottom/>
      <diagonal/>
    </border>
    <border>
      <left style="thin">
        <color theme="0" tint="-0.14990691854609822"/>
      </left>
      <right style="thin">
        <color theme="0" tint="-0.14990691854609822"/>
      </right>
      <top/>
      <bottom style="thin">
        <color theme="0" tint="-0.14990691854609822"/>
      </bottom>
      <diagonal/>
    </border>
    <border>
      <left style="thin">
        <color indexed="64"/>
      </left>
      <right style="thin">
        <color theme="0" tint="-0.14996795556505021"/>
      </right>
      <top style="thin">
        <color indexed="64"/>
      </top>
      <bottom/>
      <diagonal/>
    </border>
    <border>
      <left style="thin">
        <color indexed="64"/>
      </left>
      <right style="thin">
        <color theme="0" tint="-0.14996795556505021"/>
      </right>
      <top/>
      <bottom style="thin">
        <color indexed="64"/>
      </bottom>
      <diagonal/>
    </border>
    <border>
      <left style="thin">
        <color theme="0" tint="-0.14996795556505021"/>
      </left>
      <right/>
      <top style="thin">
        <color indexed="64"/>
      </top>
      <bottom style="thin">
        <color theme="0" tint="-0.14993743705557422"/>
      </bottom>
      <diagonal/>
    </border>
    <border>
      <left/>
      <right style="thin">
        <color theme="0" tint="-0.14990691854609822"/>
      </right>
      <top style="thin">
        <color indexed="64"/>
      </top>
      <bottom style="thin">
        <color theme="0" tint="-0.14993743705557422"/>
      </bottom>
      <diagonal/>
    </border>
    <border>
      <left style="thin">
        <color theme="0" tint="-0.14990691854609822"/>
      </left>
      <right style="thin">
        <color theme="0" tint="-0.14990691854609822"/>
      </right>
      <top style="thin">
        <color indexed="64"/>
      </top>
      <bottom style="thin">
        <color theme="0" tint="-0.14993743705557422"/>
      </bottom>
      <diagonal/>
    </border>
    <border>
      <left style="thin">
        <color theme="0" tint="-0.1498764000366222"/>
      </left>
      <right style="thin">
        <color indexed="64"/>
      </right>
      <top style="thin">
        <color indexed="64"/>
      </top>
      <bottom style="thin">
        <color theme="0" tint="-0.14993743705557422"/>
      </bottom>
      <diagonal/>
    </border>
    <border>
      <left/>
      <right style="thin">
        <color indexed="64"/>
      </right>
      <top style="thin">
        <color theme="0" tint="-0.14993743705557422"/>
      </top>
      <bottom/>
      <diagonal/>
    </border>
    <border>
      <left style="thin">
        <color theme="0" tint="-0.14993743705557422"/>
      </left>
      <right/>
      <top style="thin">
        <color indexed="64"/>
      </top>
      <bottom style="thin">
        <color theme="0" tint="-0.14993743705557422"/>
      </bottom>
      <diagonal/>
    </border>
    <border>
      <left/>
      <right style="thin">
        <color theme="0" tint="-0.14993743705557422"/>
      </right>
      <top style="thin">
        <color indexed="64"/>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style="thin">
        <color theme="0" tint="-0.14993743705557422"/>
      </top>
      <bottom style="thin">
        <color indexed="64"/>
      </bottom>
      <diagonal/>
    </border>
    <border>
      <left/>
      <right/>
      <top style="thin">
        <color indexed="64"/>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top style="thin">
        <color theme="0" tint="-0.14993743705557422"/>
      </top>
      <bottom style="thin">
        <color theme="0" tint="-0.14993743705557422"/>
      </bottom>
      <diagonal/>
    </border>
    <border>
      <left style="thin">
        <color theme="0" tint="-0.14990691854609822"/>
      </left>
      <right style="thin">
        <color theme="0" tint="-0.14990691854609822"/>
      </right>
      <top/>
      <bottom style="thin">
        <color indexed="64"/>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0691854609822"/>
      </right>
      <top/>
      <bottom style="thin">
        <color indexed="64"/>
      </bottom>
      <diagonal/>
    </border>
    <border>
      <left style="thin">
        <color theme="0" tint="-0.14990691854609822"/>
      </left>
      <right style="thin">
        <color theme="0" tint="-0.14990691854609822"/>
      </right>
      <top style="thin">
        <color theme="0" tint="-0.14990691854609822"/>
      </top>
      <bottom style="thin">
        <color theme="0" tint="-0.1498764000366222"/>
      </bottom>
      <diagonal/>
    </border>
    <border diagonalUp="1" diagonalDown="1">
      <left style="thin">
        <color theme="0" tint="-0.14996795556505021"/>
      </left>
      <right style="thin">
        <color theme="0" tint="-0.14996795556505021"/>
      </right>
      <top style="thin">
        <color theme="0" tint="-0.14996795556505021"/>
      </top>
      <bottom style="thin">
        <color theme="0" tint="-0.14996795556505021"/>
      </bottom>
      <diagonal style="thin">
        <color theme="0" tint="-0.14993743705557422"/>
      </diagonal>
    </border>
  </borders>
  <cellStyleXfs count="5">
    <xf numFmtId="0" fontId="0" fillId="0" borderId="0"/>
    <xf numFmtId="44" fontId="2" fillId="0" borderId="0" applyFont="0" applyFill="0" applyBorder="0" applyAlignment="0" applyProtection="0"/>
    <xf numFmtId="0" fontId="3"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250">
    <xf numFmtId="0" fontId="0" fillId="0" borderId="0" xfId="0"/>
    <xf numFmtId="0" fontId="0" fillId="0" borderId="0" xfId="0" applyFill="1" applyBorder="1" applyAlignment="1" applyProtection="1">
      <alignment vertical="center"/>
    </xf>
    <xf numFmtId="0" fontId="0" fillId="0" borderId="0" xfId="0" applyFill="1" applyBorder="1" applyAlignment="1" applyProtection="1">
      <alignment vertical="center" wrapText="1"/>
    </xf>
    <xf numFmtId="0" fontId="0" fillId="2" borderId="0" xfId="0" applyFill="1" applyAlignment="1" applyProtection="1">
      <alignment horizontal="right" vertical="center"/>
    </xf>
    <xf numFmtId="0" fontId="0" fillId="0" borderId="0" xfId="0" applyFill="1" applyAlignment="1" applyProtection="1">
      <alignment vertical="center" wrapText="1"/>
    </xf>
    <xf numFmtId="0" fontId="0" fillId="0" borderId="0" xfId="0" applyFont="1" applyFill="1" applyAlignment="1" applyProtection="1">
      <alignment vertical="center"/>
    </xf>
    <xf numFmtId="0" fontId="4" fillId="0" borderId="0" xfId="0" applyFont="1" applyFill="1" applyAlignment="1" applyProtection="1">
      <alignment vertical="center"/>
    </xf>
    <xf numFmtId="0" fontId="0" fillId="0" borderId="0" xfId="0" applyFill="1" applyBorder="1" applyAlignment="1" applyProtection="1">
      <alignment horizontal="right" vertical="center"/>
    </xf>
    <xf numFmtId="44" fontId="0" fillId="0" borderId="0" xfId="0" applyNumberFormat="1" applyFill="1" applyBorder="1" applyAlignment="1" applyProtection="1">
      <alignment vertical="center"/>
    </xf>
    <xf numFmtId="49" fontId="5" fillId="0" borderId="0" xfId="0" applyNumberFormat="1" applyFont="1" applyFill="1" applyBorder="1" applyAlignment="1" applyProtection="1">
      <alignment horizontal="center" vertical="center"/>
    </xf>
    <xf numFmtId="9" fontId="2" fillId="0" borderId="0" xfId="3" applyFont="1" applyFill="1" applyBorder="1" applyAlignment="1" applyProtection="1">
      <alignment vertical="center"/>
    </xf>
    <xf numFmtId="2" fontId="0" fillId="0" borderId="0" xfId="0" applyNumberFormat="1" applyFill="1" applyBorder="1" applyAlignment="1" applyProtection="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0" fillId="2" borderId="0" xfId="0" applyFill="1" applyAlignment="1" applyProtection="1">
      <alignment horizontal="left" vertical="center"/>
    </xf>
    <xf numFmtId="1" fontId="0" fillId="2" borderId="0" xfId="0" applyNumberFormat="1" applyFill="1" applyBorder="1" applyAlignment="1" applyProtection="1">
      <alignment horizontal="left" vertical="center"/>
    </xf>
    <xf numFmtId="44" fontId="2" fillId="2" borderId="0" xfId="1" applyFont="1" applyFill="1" applyBorder="1" applyAlignment="1" applyProtection="1">
      <alignment horizontal="right" vertical="center"/>
    </xf>
    <xf numFmtId="44" fontId="9" fillId="2" borderId="0" xfId="0" applyNumberFormat="1" applyFont="1" applyFill="1" applyAlignment="1" applyProtection="1">
      <alignment horizontal="left" vertical="center"/>
    </xf>
    <xf numFmtId="44" fontId="8" fillId="2" borderId="0" xfId="1" applyFont="1" applyFill="1" applyBorder="1" applyAlignment="1" applyProtection="1">
      <alignment horizontal="right" vertical="center"/>
    </xf>
    <xf numFmtId="164" fontId="2" fillId="5" borderId="1" xfId="1" applyNumberFormat="1" applyFont="1" applyFill="1" applyBorder="1" applyAlignment="1" applyProtection="1">
      <alignment horizontal="left" vertical="center"/>
      <protection locked="0"/>
    </xf>
    <xf numFmtId="44" fontId="10" fillId="2" borderId="0" xfId="1" applyFont="1" applyFill="1" applyBorder="1" applyAlignment="1" applyProtection="1">
      <alignment horizontal="center" vertical="center"/>
    </xf>
    <xf numFmtId="44" fontId="10" fillId="2" borderId="0" xfId="1" applyFont="1" applyFill="1" applyBorder="1" applyAlignment="1" applyProtection="1">
      <alignment horizontal="left" vertical="center"/>
    </xf>
    <xf numFmtId="0" fontId="0" fillId="2" borderId="0" xfId="0" applyFill="1" applyAlignment="1" applyProtection="1">
      <alignment vertical="center"/>
    </xf>
    <xf numFmtId="0" fontId="11" fillId="2" borderId="0" xfId="0" applyFont="1" applyFill="1" applyBorder="1" applyAlignment="1" applyProtection="1">
      <alignment horizontal="center" vertical="center"/>
    </xf>
    <xf numFmtId="44" fontId="12" fillId="2" borderId="0" xfId="0" applyNumberFormat="1" applyFont="1" applyFill="1" applyBorder="1" applyAlignment="1" applyProtection="1">
      <alignment horizontal="right" vertical="center"/>
    </xf>
    <xf numFmtId="0" fontId="8" fillId="2" borderId="0" xfId="0" applyFont="1" applyFill="1" applyBorder="1" applyAlignment="1" applyProtection="1">
      <alignment horizontal="right" vertical="center" indent="1"/>
    </xf>
    <xf numFmtId="44" fontId="0" fillId="2" borderId="0" xfId="0" applyNumberFormat="1" applyFont="1" applyFill="1" applyBorder="1" applyAlignment="1" applyProtection="1">
      <alignment horizontal="right" vertical="center"/>
    </xf>
    <xf numFmtId="0" fontId="8" fillId="2" borderId="0" xfId="0" applyFont="1" applyFill="1" applyAlignment="1" applyProtection="1">
      <alignment horizontal="right" vertical="center" indent="1"/>
    </xf>
    <xf numFmtId="0" fontId="0" fillId="0" borderId="0" xfId="0" applyFill="1" applyAlignment="1" applyProtection="1">
      <alignment vertical="center"/>
    </xf>
    <xf numFmtId="0" fontId="14" fillId="0" borderId="0" xfId="0" applyFont="1" applyFill="1" applyAlignment="1" applyProtection="1">
      <alignment vertical="center"/>
    </xf>
    <xf numFmtId="0" fontId="14" fillId="0" borderId="0" xfId="0" applyFont="1" applyFill="1" applyBorder="1" applyAlignment="1" applyProtection="1">
      <alignment vertical="center"/>
    </xf>
    <xf numFmtId="0" fontId="15" fillId="2" borderId="0" xfId="0" applyFont="1" applyFill="1" applyAlignment="1" applyProtection="1">
      <alignment horizontal="center" vertical="center"/>
    </xf>
    <xf numFmtId="0" fontId="14" fillId="2" borderId="0" xfId="0" applyFont="1" applyFill="1" applyAlignment="1" applyProtection="1">
      <alignment vertical="center" wrapText="1"/>
    </xf>
    <xf numFmtId="0" fontId="16" fillId="2" borderId="0" xfId="0" applyFont="1" applyFill="1" applyAlignment="1" applyProtection="1">
      <alignment horizontal="center" vertical="center"/>
    </xf>
    <xf numFmtId="0" fontId="16" fillId="2" borderId="0" xfId="0" applyFont="1" applyFill="1" applyBorder="1" applyAlignment="1" applyProtection="1">
      <alignment horizontal="center" vertical="center"/>
    </xf>
    <xf numFmtId="0" fontId="14" fillId="2" borderId="0" xfId="0" applyFont="1" applyFill="1" applyAlignment="1" applyProtection="1">
      <alignment vertical="center"/>
    </xf>
    <xf numFmtId="0" fontId="13" fillId="2" borderId="0" xfId="0" applyFont="1" applyFill="1" applyAlignment="1" applyProtection="1">
      <alignment horizontal="right" vertical="center"/>
    </xf>
    <xf numFmtId="0" fontId="14" fillId="2" borderId="0" xfId="0" applyFont="1" applyFill="1" applyBorder="1" applyAlignment="1" applyProtection="1">
      <alignment horizontal="right" vertical="center"/>
    </xf>
    <xf numFmtId="44" fontId="14" fillId="2" borderId="0" xfId="1" applyFont="1" applyFill="1" applyBorder="1" applyAlignment="1" applyProtection="1">
      <alignment horizontal="right" vertical="center"/>
    </xf>
    <xf numFmtId="44" fontId="14" fillId="0" borderId="0" xfId="0" applyNumberFormat="1" applyFont="1" applyFill="1" applyBorder="1" applyAlignment="1" applyProtection="1">
      <alignment vertical="center"/>
    </xf>
    <xf numFmtId="44" fontId="5" fillId="0" borderId="0" xfId="0" applyNumberFormat="1" applyFont="1" applyFill="1" applyBorder="1" applyAlignment="1" applyProtection="1">
      <alignment horizontal="right" vertical="center"/>
    </xf>
    <xf numFmtId="9" fontId="14" fillId="0" borderId="0" xfId="3" applyFont="1" applyFill="1" applyBorder="1" applyAlignment="1" applyProtection="1">
      <alignment vertical="center"/>
    </xf>
    <xf numFmtId="2" fontId="14" fillId="0" borderId="0" xfId="0" applyNumberFormat="1" applyFont="1" applyFill="1" applyBorder="1" applyAlignment="1" applyProtection="1">
      <alignment vertical="center"/>
    </xf>
    <xf numFmtId="0" fontId="13" fillId="2" borderId="0" xfId="0" applyFont="1" applyFill="1" applyBorder="1" applyAlignment="1" applyProtection="1">
      <alignment horizontal="left" vertical="center"/>
    </xf>
    <xf numFmtId="0" fontId="0" fillId="2" borderId="0" xfId="0" applyFill="1" applyBorder="1" applyAlignment="1" applyProtection="1">
      <alignment vertical="center"/>
    </xf>
    <xf numFmtId="0" fontId="18" fillId="0" borderId="0" xfId="0" applyFont="1" applyFill="1" applyAlignment="1" applyProtection="1">
      <alignment horizontal="center" vertical="center"/>
    </xf>
    <xf numFmtId="0" fontId="19" fillId="0" borderId="0" xfId="0" applyFont="1" applyFill="1" applyAlignment="1" applyProtection="1">
      <alignment vertical="center"/>
    </xf>
    <xf numFmtId="0" fontId="20" fillId="0" borderId="0" xfId="0" applyFont="1" applyFill="1" applyAlignment="1" applyProtection="1">
      <alignment vertical="center"/>
    </xf>
    <xf numFmtId="0" fontId="21" fillId="0" borderId="0" xfId="0" applyFont="1" applyFill="1" applyAlignment="1" applyProtection="1">
      <alignment horizontal="center" vertical="center"/>
    </xf>
    <xf numFmtId="1" fontId="21" fillId="0" borderId="0" xfId="0" applyNumberFormat="1" applyFont="1" applyFill="1" applyAlignment="1" applyProtection="1">
      <alignment horizontal="right" vertical="center"/>
    </xf>
    <xf numFmtId="1" fontId="21" fillId="0" borderId="0" xfId="0" applyNumberFormat="1" applyFont="1" applyFill="1" applyBorder="1" applyAlignment="1" applyProtection="1">
      <alignment horizontal="right" vertical="center"/>
    </xf>
    <xf numFmtId="0" fontId="4" fillId="0" borderId="0" xfId="0" applyFont="1" applyFill="1" applyBorder="1" applyAlignment="1" applyProtection="1">
      <alignment vertical="center"/>
    </xf>
    <xf numFmtId="44" fontId="21" fillId="0" borderId="0" xfId="1" applyFont="1" applyFill="1" applyBorder="1" applyAlignment="1" applyProtection="1">
      <alignment horizontal="right" vertical="center"/>
    </xf>
    <xf numFmtId="0" fontId="19" fillId="0" borderId="0" xfId="0" applyFont="1" applyFill="1" applyBorder="1" applyAlignment="1" applyProtection="1">
      <alignment vertical="center"/>
    </xf>
    <xf numFmtId="9" fontId="4" fillId="0" borderId="0" xfId="0" applyNumberFormat="1" applyFont="1" applyFill="1" applyBorder="1" applyAlignment="1" applyProtection="1">
      <alignment vertical="center"/>
    </xf>
    <xf numFmtId="44" fontId="21" fillId="0" borderId="0" xfId="0" applyNumberFormat="1" applyFont="1" applyFill="1" applyBorder="1" applyAlignment="1" applyProtection="1">
      <alignment vertical="center"/>
    </xf>
    <xf numFmtId="0" fontId="0" fillId="2" borderId="0" xfId="0" applyFont="1" applyFill="1" applyAlignment="1" applyProtection="1">
      <alignment horizontal="right" vertical="center"/>
    </xf>
    <xf numFmtId="0" fontId="13" fillId="2" borderId="0" xfId="0" applyFont="1" applyFill="1" applyBorder="1" applyAlignment="1" applyProtection="1">
      <alignment horizontal="right" vertical="center"/>
    </xf>
    <xf numFmtId="1" fontId="0" fillId="2" borderId="0" xfId="0" applyNumberFormat="1" applyFill="1" applyBorder="1" applyAlignment="1" applyProtection="1">
      <alignment horizontal="right" vertical="center"/>
    </xf>
    <xf numFmtId="0" fontId="0" fillId="2" borderId="0" xfId="0" applyFill="1" applyBorder="1" applyAlignment="1" applyProtection="1">
      <alignment vertical="center" wrapText="1"/>
    </xf>
    <xf numFmtId="0" fontId="0" fillId="2" borderId="0" xfId="0" applyFill="1" applyBorder="1" applyAlignment="1" applyProtection="1">
      <alignment horizontal="right" vertical="center"/>
    </xf>
    <xf numFmtId="44" fontId="0" fillId="2" borderId="0" xfId="0" applyNumberFormat="1" applyFill="1" applyBorder="1" applyAlignment="1" applyProtection="1">
      <alignment vertical="center"/>
    </xf>
    <xf numFmtId="44" fontId="14" fillId="2" borderId="0" xfId="0" applyNumberFormat="1" applyFont="1" applyFill="1" applyBorder="1" applyAlignment="1" applyProtection="1">
      <alignment vertical="center"/>
    </xf>
    <xf numFmtId="44" fontId="2" fillId="2" borderId="0" xfId="1" applyFont="1" applyFill="1" applyBorder="1" applyAlignment="1" applyProtection="1">
      <alignment vertical="center"/>
    </xf>
    <xf numFmtId="44" fontId="5" fillId="2" borderId="0" xfId="0" applyNumberFormat="1" applyFont="1" applyFill="1" applyBorder="1" applyAlignment="1" applyProtection="1">
      <alignment horizontal="right" vertical="center"/>
    </xf>
    <xf numFmtId="0" fontId="14" fillId="2" borderId="0" xfId="0" applyFont="1" applyFill="1" applyBorder="1" applyAlignment="1" applyProtection="1">
      <alignment vertical="center"/>
    </xf>
    <xf numFmtId="0" fontId="0" fillId="2" borderId="0" xfId="0" applyFont="1" applyFill="1" applyBorder="1" applyAlignment="1" applyProtection="1">
      <alignment horizontal="right" vertical="center"/>
    </xf>
    <xf numFmtId="0" fontId="0" fillId="8" borderId="8" xfId="0" applyFill="1" applyBorder="1" applyAlignment="1" applyProtection="1">
      <alignment horizontal="center" vertical="center"/>
      <protection locked="0"/>
    </xf>
    <xf numFmtId="0" fontId="0" fillId="8" borderId="8" xfId="0" applyFill="1" applyBorder="1" applyAlignment="1" applyProtection="1">
      <alignment horizontal="center" vertical="center" wrapText="1"/>
      <protection locked="0"/>
    </xf>
    <xf numFmtId="0" fontId="13" fillId="0" borderId="0" xfId="0" applyFont="1" applyFill="1" applyBorder="1" applyAlignment="1" applyProtection="1">
      <alignment vertical="center"/>
    </xf>
    <xf numFmtId="9" fontId="14" fillId="0" borderId="0" xfId="0" applyNumberFormat="1" applyFont="1" applyFill="1" applyBorder="1" applyAlignment="1" applyProtection="1">
      <alignment vertical="center"/>
    </xf>
    <xf numFmtId="44" fontId="16" fillId="0" borderId="0" xfId="0" applyNumberFormat="1" applyFont="1" applyFill="1" applyBorder="1" applyAlignment="1" applyProtection="1">
      <alignment vertical="center"/>
    </xf>
    <xf numFmtId="0" fontId="8" fillId="7" borderId="9" xfId="0" applyFont="1" applyFill="1" applyBorder="1" applyAlignment="1" applyProtection="1">
      <alignment horizontal="right" vertical="center"/>
    </xf>
    <xf numFmtId="0" fontId="8" fillId="3" borderId="10"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wrapText="1"/>
    </xf>
    <xf numFmtId="0" fontId="1" fillId="0" borderId="12" xfId="0" applyFont="1" applyFill="1" applyBorder="1" applyAlignment="1" applyProtection="1">
      <alignment horizontal="right" vertical="center" wrapText="1"/>
    </xf>
    <xf numFmtId="164" fontId="2" fillId="5" borderId="13" xfId="1" applyNumberFormat="1" applyFont="1" applyFill="1" applyBorder="1" applyAlignment="1" applyProtection="1">
      <alignment horizontal="left" vertical="center"/>
      <protection locked="0"/>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xf>
    <xf numFmtId="164" fontId="2" fillId="5" borderId="16" xfId="1" applyNumberFormat="1" applyFont="1" applyFill="1" applyBorder="1" applyAlignment="1" applyProtection="1">
      <alignment horizontal="left" vertical="center"/>
      <protection locked="0"/>
    </xf>
    <xf numFmtId="164" fontId="2" fillId="5" borderId="17" xfId="1" applyNumberFormat="1" applyFont="1" applyFill="1" applyBorder="1" applyAlignment="1" applyProtection="1">
      <alignment horizontal="left" vertical="center"/>
      <protection locked="0"/>
    </xf>
    <xf numFmtId="0" fontId="0" fillId="0" borderId="9" xfId="0" applyFont="1" applyFill="1" applyBorder="1" applyAlignment="1" applyProtection="1">
      <alignment horizontal="right" vertical="center" wrapText="1"/>
    </xf>
    <xf numFmtId="0" fontId="0" fillId="0" borderId="15" xfId="0" applyFont="1" applyFill="1" applyBorder="1" applyAlignment="1" applyProtection="1">
      <alignment horizontal="right" vertical="center"/>
    </xf>
    <xf numFmtId="0" fontId="8" fillId="4" borderId="11" xfId="0" applyFont="1" applyFill="1" applyBorder="1" applyAlignment="1" applyProtection="1">
      <alignment horizontal="center" vertical="center"/>
    </xf>
    <xf numFmtId="44" fontId="0" fillId="0" borderId="20" xfId="1" applyFont="1" applyFill="1" applyBorder="1" applyAlignment="1" applyProtection="1">
      <alignment vertical="center"/>
    </xf>
    <xf numFmtId="44" fontId="0" fillId="0" borderId="20" xfId="1" applyFont="1" applyFill="1" applyBorder="1" applyAlignment="1" applyProtection="1">
      <alignment horizontal="right" vertical="center"/>
    </xf>
    <xf numFmtId="44" fontId="0" fillId="0" borderId="21" xfId="1" applyFont="1" applyFill="1" applyBorder="1" applyAlignment="1" applyProtection="1">
      <alignment horizontal="right" vertical="center"/>
    </xf>
    <xf numFmtId="44" fontId="0" fillId="0" borderId="23" xfId="0" applyNumberFormat="1" applyFont="1" applyFill="1" applyBorder="1" applyAlignment="1" applyProtection="1">
      <alignment horizontal="right" vertical="center"/>
    </xf>
    <xf numFmtId="0" fontId="0" fillId="0" borderId="14" xfId="0" applyFont="1" applyFill="1" applyBorder="1" applyAlignment="1" applyProtection="1">
      <alignment horizontal="center" vertical="center"/>
    </xf>
    <xf numFmtId="0" fontId="0" fillId="5" borderId="1" xfId="0" applyFont="1" applyFill="1" applyBorder="1" applyAlignment="1" applyProtection="1">
      <alignment horizontal="left" vertical="center"/>
      <protection locked="0"/>
    </xf>
    <xf numFmtId="0" fontId="0" fillId="5" borderId="13" xfId="0" applyFont="1" applyFill="1" applyBorder="1" applyAlignment="1" applyProtection="1">
      <alignment horizontal="left" vertical="center"/>
      <protection locked="0"/>
    </xf>
    <xf numFmtId="44" fontId="0" fillId="5" borderId="16" xfId="1" applyFont="1" applyFill="1" applyBorder="1" applyAlignment="1" applyProtection="1">
      <alignment horizontal="right" vertical="center"/>
      <protection locked="0"/>
    </xf>
    <xf numFmtId="44" fontId="0" fillId="5" borderId="17" xfId="1" applyFont="1" applyFill="1" applyBorder="1" applyAlignment="1" applyProtection="1">
      <alignment horizontal="right" vertical="center"/>
      <protection locked="0"/>
    </xf>
    <xf numFmtId="0" fontId="8" fillId="2" borderId="0" xfId="0" applyFont="1" applyFill="1" applyBorder="1" applyAlignment="1" applyProtection="1">
      <alignment horizontal="right" vertical="center"/>
    </xf>
    <xf numFmtId="1" fontId="12" fillId="2" borderId="0" xfId="0" applyNumberFormat="1" applyFont="1" applyFill="1" applyBorder="1" applyAlignment="1" applyProtection="1">
      <alignment horizontal="center" vertical="center"/>
    </xf>
    <xf numFmtId="164" fontId="0" fillId="2" borderId="0" xfId="0" applyNumberFormat="1" applyFont="1" applyFill="1" applyBorder="1" applyAlignment="1" applyProtection="1">
      <alignment horizontal="right" vertical="center"/>
    </xf>
    <xf numFmtId="1" fontId="8" fillId="0" borderId="9" xfId="0" applyNumberFormat="1" applyFont="1" applyFill="1" applyBorder="1" applyAlignment="1" applyProtection="1">
      <alignment horizontal="right" vertical="center"/>
    </xf>
    <xf numFmtId="164" fontId="8" fillId="0" borderId="10" xfId="0" applyNumberFormat="1" applyFont="1" applyBorder="1" applyAlignment="1" applyProtection="1">
      <alignment horizontal="right" vertical="center"/>
    </xf>
    <xf numFmtId="44" fontId="0" fillId="0" borderId="27" xfId="0" applyNumberFormat="1" applyBorder="1" applyAlignment="1" applyProtection="1">
      <alignment vertical="center"/>
    </xf>
    <xf numFmtId="49" fontId="0" fillId="8" borderId="8" xfId="0" applyNumberFormat="1" applyFill="1" applyBorder="1" applyAlignment="1" applyProtection="1">
      <alignment horizontal="center" vertical="center"/>
      <protection locked="0"/>
    </xf>
    <xf numFmtId="0" fontId="8" fillId="2" borderId="0" xfId="0" applyFont="1" applyFill="1" applyAlignment="1" applyProtection="1">
      <alignment horizontal="right" vertical="center"/>
    </xf>
    <xf numFmtId="0" fontId="0" fillId="8" borderId="32" xfId="0" applyFill="1" applyBorder="1" applyAlignment="1" applyProtection="1">
      <alignment horizontal="center" vertical="center" wrapText="1"/>
      <protection locked="0"/>
    </xf>
    <xf numFmtId="49" fontId="0" fillId="8" borderId="32" xfId="0" applyNumberFormat="1" applyFill="1" applyBorder="1" applyAlignment="1" applyProtection="1">
      <alignment horizontal="center" vertical="center"/>
      <protection locked="0"/>
    </xf>
    <xf numFmtId="44" fontId="2" fillId="5" borderId="30" xfId="1" applyNumberFormat="1" applyFont="1" applyFill="1" applyBorder="1" applyAlignment="1" applyProtection="1">
      <alignment horizontal="center" vertical="center"/>
      <protection locked="0"/>
    </xf>
    <xf numFmtId="44" fontId="2" fillId="5" borderId="33" xfId="1" applyNumberFormat="1" applyFont="1" applyFill="1" applyBorder="1" applyAlignment="1" applyProtection="1">
      <alignment horizontal="center" vertical="center"/>
      <protection locked="0"/>
    </xf>
    <xf numFmtId="44" fontId="8" fillId="2" borderId="0" xfId="1" applyNumberFormat="1" applyFont="1" applyFill="1" applyBorder="1" applyAlignment="1" applyProtection="1">
      <alignment horizontal="center" vertical="center"/>
    </xf>
    <xf numFmtId="165" fontId="8" fillId="2" borderId="0" xfId="4" applyNumberFormat="1" applyFont="1" applyFill="1" applyBorder="1" applyAlignment="1" applyProtection="1">
      <alignment horizontal="center" vertical="center"/>
    </xf>
    <xf numFmtId="0" fontId="4" fillId="2" borderId="0" xfId="0" applyFont="1" applyFill="1" applyAlignment="1" applyProtection="1">
      <alignment vertical="center"/>
    </xf>
    <xf numFmtId="0" fontId="13" fillId="2" borderId="0" xfId="0" applyFont="1" applyFill="1" applyAlignment="1" applyProtection="1">
      <alignment vertical="center"/>
    </xf>
    <xf numFmtId="0" fontId="10" fillId="2" borderId="0" xfId="0" applyFont="1" applyFill="1" applyAlignment="1" applyProtection="1">
      <alignment vertical="center"/>
    </xf>
    <xf numFmtId="1" fontId="16" fillId="2" borderId="0" xfId="0" applyNumberFormat="1" applyFont="1" applyFill="1" applyAlignment="1" applyProtection="1">
      <alignment horizontal="right" vertical="center"/>
    </xf>
    <xf numFmtId="1" fontId="16" fillId="2" borderId="0" xfId="0" applyNumberFormat="1" applyFont="1" applyFill="1" applyBorder="1" applyAlignment="1" applyProtection="1">
      <alignment horizontal="right" vertical="center"/>
    </xf>
    <xf numFmtId="44" fontId="16" fillId="2" borderId="0" xfId="1" applyFont="1" applyFill="1" applyBorder="1" applyAlignment="1" applyProtection="1">
      <alignment horizontal="right" vertical="center"/>
    </xf>
    <xf numFmtId="0" fontId="8" fillId="3" borderId="43" xfId="0" applyFont="1" applyFill="1" applyBorder="1" applyAlignment="1" applyProtection="1">
      <alignment horizontal="center" vertical="center" wrapText="1"/>
    </xf>
    <xf numFmtId="0" fontId="8" fillId="3" borderId="44" xfId="0" applyFont="1" applyFill="1" applyBorder="1" applyAlignment="1" applyProtection="1">
      <alignment horizontal="center" vertical="center" wrapText="1"/>
    </xf>
    <xf numFmtId="44" fontId="2" fillId="5" borderId="45" xfId="1" applyNumberFormat="1" applyFont="1" applyFill="1" applyBorder="1" applyAlignment="1" applyProtection="1">
      <alignment horizontal="center" vertical="center"/>
      <protection locked="0"/>
    </xf>
    <xf numFmtId="0" fontId="0" fillId="2" borderId="0" xfId="0" applyFill="1" applyAlignment="1" applyProtection="1">
      <alignment vertical="center"/>
    </xf>
    <xf numFmtId="0" fontId="9" fillId="2" borderId="0" xfId="0" applyFont="1" applyFill="1" applyAlignment="1" applyProtection="1">
      <alignment horizontal="center" vertical="center"/>
    </xf>
    <xf numFmtId="164" fontId="0" fillId="8" borderId="55" xfId="1" applyNumberFormat="1" applyFont="1" applyFill="1" applyBorder="1" applyAlignment="1" applyProtection="1">
      <alignment horizontal="center" vertical="center" wrapText="1"/>
      <protection locked="0"/>
    </xf>
    <xf numFmtId="0" fontId="8" fillId="4" borderId="56" xfId="0" applyFont="1" applyFill="1" applyBorder="1" applyAlignment="1" applyProtection="1">
      <alignment horizontal="center" vertical="center" wrapText="1"/>
    </xf>
    <xf numFmtId="1" fontId="0" fillId="8" borderId="50" xfId="0" applyNumberFormat="1" applyFill="1" applyBorder="1" applyAlignment="1" applyProtection="1">
      <alignment horizontal="center" vertical="center" wrapText="1"/>
      <protection locked="0"/>
    </xf>
    <xf numFmtId="1" fontId="0" fillId="8" borderId="50" xfId="0" applyNumberFormat="1" applyFill="1" applyBorder="1" applyAlignment="1" applyProtection="1">
      <alignment horizontal="center" vertical="center"/>
      <protection locked="0"/>
    </xf>
    <xf numFmtId="44" fontId="0" fillId="0" borderId="34" xfId="0" applyNumberFormat="1" applyFont="1" applyFill="1" applyBorder="1" applyAlignment="1" applyProtection="1">
      <alignment horizontal="center" vertical="center"/>
    </xf>
    <xf numFmtId="44" fontId="0" fillId="5" borderId="35" xfId="1" applyNumberFormat="1" applyFont="1" applyFill="1" applyBorder="1" applyAlignment="1" applyProtection="1">
      <alignment horizontal="right" vertical="center"/>
      <protection locked="0"/>
    </xf>
    <xf numFmtId="0" fontId="0" fillId="2" borderId="0" xfId="0" applyFill="1" applyAlignment="1" applyProtection="1">
      <alignment horizontal="left" vertical="center" indent="1"/>
    </xf>
    <xf numFmtId="44" fontId="2" fillId="0" borderId="45" xfId="1" applyNumberFormat="1" applyFont="1" applyFill="1" applyBorder="1" applyAlignment="1" applyProtection="1">
      <alignment horizontal="center" vertical="center"/>
    </xf>
    <xf numFmtId="44" fontId="2" fillId="0" borderId="23" xfId="1" applyNumberFormat="1" applyFont="1" applyFill="1" applyBorder="1" applyAlignment="1" applyProtection="1">
      <alignment horizontal="center" vertical="center"/>
    </xf>
    <xf numFmtId="44" fontId="0" fillId="0" borderId="37" xfId="0" applyNumberFormat="1" applyBorder="1" applyAlignment="1" applyProtection="1">
      <alignment vertical="center"/>
    </xf>
    <xf numFmtId="44" fontId="0" fillId="0" borderId="4" xfId="0" applyNumberFormat="1" applyBorder="1" applyAlignment="1" applyProtection="1">
      <alignment vertical="center"/>
    </xf>
    <xf numFmtId="44" fontId="0" fillId="0" borderId="38" xfId="0" applyNumberFormat="1" applyBorder="1" applyAlignment="1" applyProtection="1">
      <alignment vertical="center"/>
    </xf>
    <xf numFmtId="44" fontId="2" fillId="0" borderId="20" xfId="1" applyNumberFormat="1" applyFont="1" applyFill="1" applyBorder="1" applyAlignment="1" applyProtection="1">
      <alignment horizontal="center" vertical="center"/>
    </xf>
    <xf numFmtId="1" fontId="0" fillId="8" borderId="69" xfId="0" applyNumberFormat="1" applyFill="1" applyBorder="1" applyAlignment="1" applyProtection="1">
      <alignment horizontal="center" vertical="center" wrapText="1"/>
      <protection locked="0"/>
    </xf>
    <xf numFmtId="1" fontId="0" fillId="8" borderId="69" xfId="0" applyNumberFormat="1" applyFill="1" applyBorder="1" applyAlignment="1" applyProtection="1">
      <alignment horizontal="center" vertical="center"/>
      <protection locked="0"/>
    </xf>
    <xf numFmtId="1" fontId="0" fillId="8" borderId="73" xfId="0" applyNumberFormat="1" applyFill="1" applyBorder="1" applyAlignment="1" applyProtection="1">
      <alignment horizontal="center" vertical="center" wrapText="1"/>
      <protection locked="0"/>
    </xf>
    <xf numFmtId="1" fontId="0" fillId="8" borderId="73" xfId="0" applyNumberFormat="1" applyFill="1" applyBorder="1" applyAlignment="1" applyProtection="1">
      <alignment horizontal="center" vertical="center"/>
      <protection locked="0"/>
    </xf>
    <xf numFmtId="49" fontId="0" fillId="0" borderId="14" xfId="0" applyNumberFormat="1" applyFont="1" applyFill="1" applyBorder="1" applyAlignment="1" applyProtection="1">
      <alignment horizontal="center" vertical="center"/>
    </xf>
    <xf numFmtId="0" fontId="0" fillId="0" borderId="74" xfId="0" applyFont="1" applyFill="1" applyBorder="1" applyAlignment="1" applyProtection="1">
      <alignment horizontal="center" vertical="center"/>
    </xf>
    <xf numFmtId="0" fontId="0" fillId="8" borderId="5" xfId="0" applyFill="1" applyBorder="1" applyAlignment="1" applyProtection="1">
      <alignment horizontal="center" vertical="center"/>
      <protection locked="0"/>
    </xf>
    <xf numFmtId="0" fontId="0" fillId="8" borderId="0" xfId="0" applyFill="1" applyBorder="1" applyAlignment="1" applyProtection="1">
      <alignment horizontal="center" vertical="center"/>
      <protection locked="0"/>
    </xf>
    <xf numFmtId="0" fontId="0" fillId="8" borderId="31" xfId="0" applyFill="1" applyBorder="1" applyAlignment="1" applyProtection="1">
      <alignment horizontal="center" vertical="center" wrapText="1"/>
      <protection locked="0"/>
    </xf>
    <xf numFmtId="0" fontId="0" fillId="8" borderId="5" xfId="0" applyFill="1" applyBorder="1" applyAlignment="1" applyProtection="1">
      <alignment horizontal="center" vertical="center" wrapText="1"/>
      <protection locked="0"/>
    </xf>
    <xf numFmtId="0" fontId="0" fillId="8" borderId="72" xfId="0" applyFill="1" applyBorder="1" applyAlignment="1" applyProtection="1">
      <alignment horizontal="center" vertical="center" wrapText="1"/>
      <protection locked="0"/>
    </xf>
    <xf numFmtId="0" fontId="9" fillId="2" borderId="0" xfId="0" applyFont="1" applyFill="1" applyAlignment="1" applyProtection="1">
      <alignment horizontal="center" vertical="center"/>
    </xf>
    <xf numFmtId="0" fontId="28" fillId="2"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0" fillId="0" borderId="0" xfId="0" applyAlignment="1" applyProtection="1">
      <alignment horizontal="center" vertical="center"/>
    </xf>
    <xf numFmtId="0" fontId="19" fillId="0" borderId="0" xfId="0" applyFont="1" applyFill="1" applyAlignment="1" applyProtection="1">
      <alignment horizontal="left" vertical="center" wrapText="1"/>
    </xf>
    <xf numFmtId="0" fontId="4" fillId="0" borderId="0" xfId="0" applyFont="1" applyAlignment="1" applyProtection="1">
      <alignment horizontal="left" vertical="center" wrapText="1"/>
    </xf>
    <xf numFmtId="0" fontId="22" fillId="9" borderId="24" xfId="0" applyFont="1" applyFill="1" applyBorder="1" applyAlignment="1" applyProtection="1">
      <alignment horizontal="center" vertical="center"/>
    </xf>
    <xf numFmtId="0" fontId="0" fillId="9" borderId="25" xfId="0" applyFill="1" applyBorder="1" applyAlignment="1" applyProtection="1">
      <alignment vertical="center"/>
    </xf>
    <xf numFmtId="0" fontId="0" fillId="9" borderId="26" xfId="0" applyFill="1" applyBorder="1" applyAlignment="1" applyProtection="1">
      <alignment vertical="center"/>
    </xf>
    <xf numFmtId="0" fontId="13" fillId="0" borderId="22" xfId="0" applyFont="1" applyFill="1" applyBorder="1" applyAlignment="1" applyProtection="1">
      <alignment horizontal="left" vertical="center" wrapText="1"/>
    </xf>
    <xf numFmtId="0" fontId="0" fillId="0" borderId="22" xfId="0" applyBorder="1" applyAlignment="1" applyProtection="1">
      <alignment vertical="center"/>
    </xf>
    <xf numFmtId="0" fontId="0" fillId="2" borderId="0" xfId="0" applyFill="1" applyAlignment="1" applyProtection="1">
      <alignment vertical="center"/>
    </xf>
    <xf numFmtId="44" fontId="0" fillId="0" borderId="36" xfId="0" applyNumberFormat="1" applyFont="1" applyFill="1" applyBorder="1" applyAlignment="1" applyProtection="1">
      <alignment horizontal="right" vertical="center"/>
    </xf>
    <xf numFmtId="1" fontId="12" fillId="9" borderId="0" xfId="0" applyNumberFormat="1" applyFont="1" applyFill="1" applyBorder="1" applyAlignment="1" applyProtection="1">
      <alignment horizontal="center" vertical="center" wrapText="1"/>
    </xf>
    <xf numFmtId="0" fontId="0" fillId="0" borderId="0" xfId="0" applyBorder="1" applyAlignment="1" applyProtection="1">
      <alignment vertical="center" wrapText="1"/>
    </xf>
    <xf numFmtId="0" fontId="0" fillId="0" borderId="62" xfId="0" applyBorder="1" applyAlignment="1" applyProtection="1">
      <alignment vertical="center" wrapText="1"/>
    </xf>
    <xf numFmtId="0" fontId="13" fillId="2" borderId="0" xfId="0" applyFont="1" applyFill="1" applyBorder="1" applyAlignment="1" applyProtection="1">
      <alignment horizontal="left" vertical="center"/>
    </xf>
    <xf numFmtId="0" fontId="13" fillId="2" borderId="0" xfId="0" applyFont="1" applyFill="1" applyBorder="1" applyAlignment="1" applyProtection="1">
      <alignment vertical="center"/>
    </xf>
    <xf numFmtId="0" fontId="13" fillId="2" borderId="10" xfId="0" applyFont="1" applyFill="1" applyBorder="1" applyAlignment="1" applyProtection="1">
      <alignment vertical="center"/>
    </xf>
    <xf numFmtId="1" fontId="0" fillId="0" borderId="14" xfId="0" applyNumberFormat="1" applyFont="1" applyFill="1" applyBorder="1" applyAlignment="1" applyProtection="1">
      <alignment horizontal="right" vertical="center"/>
    </xf>
    <xf numFmtId="0" fontId="0" fillId="0" borderId="0" xfId="0" applyFont="1" applyBorder="1" applyAlignment="1" applyProtection="1">
      <alignment horizontal="right" vertical="center"/>
    </xf>
    <xf numFmtId="1" fontId="0" fillId="0" borderId="15" xfId="0" applyNumberFormat="1" applyFont="1" applyFill="1" applyBorder="1" applyAlignment="1" applyProtection="1">
      <alignment horizontal="right" vertical="center"/>
    </xf>
    <xf numFmtId="0" fontId="0" fillId="0" borderId="22" xfId="0" applyFont="1" applyBorder="1" applyAlignment="1" applyProtection="1">
      <alignment horizontal="right" vertical="center"/>
    </xf>
    <xf numFmtId="0" fontId="21" fillId="9" borderId="9" xfId="0" applyFont="1" applyFill="1" applyBorder="1" applyAlignment="1" applyProtection="1">
      <alignment horizontal="center" vertical="center"/>
    </xf>
    <xf numFmtId="0" fontId="21" fillId="9" borderId="10" xfId="0" applyFont="1" applyFill="1" applyBorder="1" applyAlignment="1" applyProtection="1">
      <alignment horizontal="center" vertical="center"/>
    </xf>
    <xf numFmtId="0" fontId="21" fillId="9" borderId="25" xfId="0" applyFont="1" applyFill="1" applyBorder="1" applyAlignment="1" applyProtection="1">
      <alignment horizontal="center" vertical="center"/>
    </xf>
    <xf numFmtId="0" fontId="21" fillId="9" borderId="26" xfId="0" applyFont="1" applyFill="1" applyBorder="1" applyAlignment="1" applyProtection="1">
      <alignment horizontal="center" vertical="center"/>
    </xf>
    <xf numFmtId="44" fontId="0" fillId="0" borderId="58" xfId="0" applyNumberFormat="1" applyFont="1" applyBorder="1" applyAlignment="1" applyProtection="1">
      <alignment horizontal="right" vertical="center"/>
    </xf>
    <xf numFmtId="44" fontId="0" fillId="0" borderId="63" xfId="0" applyNumberFormat="1" applyFont="1" applyBorder="1" applyAlignment="1" applyProtection="1">
      <alignment horizontal="right" vertical="center"/>
    </xf>
    <xf numFmtId="0" fontId="0" fillId="0" borderId="63" xfId="0" applyFont="1" applyBorder="1" applyAlignment="1" applyProtection="1">
      <alignment horizontal="right" vertical="center"/>
    </xf>
    <xf numFmtId="0" fontId="0" fillId="0" borderId="59" xfId="0" applyFont="1" applyBorder="1" applyAlignment="1" applyProtection="1">
      <alignment horizontal="right" vertical="center"/>
    </xf>
    <xf numFmtId="44" fontId="29" fillId="0" borderId="60" xfId="1" applyNumberFormat="1" applyFont="1" applyFill="1" applyBorder="1" applyAlignment="1" applyProtection="1">
      <alignment horizontal="center" vertical="center" wrapText="1"/>
    </xf>
    <xf numFmtId="0" fontId="29" fillId="0" borderId="68" xfId="0" applyFont="1" applyFill="1" applyBorder="1" applyAlignment="1" applyProtection="1">
      <alignment horizontal="center" vertical="center"/>
    </xf>
    <xf numFmtId="0" fontId="29" fillId="0" borderId="61" xfId="0" applyFont="1" applyFill="1" applyBorder="1" applyAlignment="1" applyProtection="1">
      <alignment horizontal="center" vertical="center"/>
    </xf>
    <xf numFmtId="0" fontId="0" fillId="0" borderId="53" xfId="0" applyFill="1" applyBorder="1" applyAlignment="1" applyProtection="1">
      <alignment horizontal="right" vertical="center" wrapText="1"/>
    </xf>
    <xf numFmtId="0" fontId="0" fillId="0" borderId="63" xfId="0" applyFill="1" applyBorder="1" applyAlignment="1" applyProtection="1">
      <alignment horizontal="right" vertical="center" wrapText="1"/>
    </xf>
    <xf numFmtId="0" fontId="0" fillId="0" borderId="54" xfId="0" applyBorder="1" applyAlignment="1" applyProtection="1">
      <alignment vertical="center" wrapText="1"/>
    </xf>
    <xf numFmtId="0" fontId="8" fillId="11" borderId="51" xfId="0" applyFont="1" applyFill="1" applyBorder="1" applyAlignment="1" applyProtection="1">
      <alignment horizontal="center" vertical="center"/>
    </xf>
    <xf numFmtId="0" fontId="0" fillId="0" borderId="49" xfId="0" applyBorder="1" applyAlignment="1" applyProtection="1">
      <alignment horizontal="center" vertical="center"/>
    </xf>
    <xf numFmtId="0" fontId="0" fillId="0" borderId="52" xfId="0" applyBorder="1" applyAlignment="1" applyProtection="1">
      <alignment horizontal="center" vertical="center"/>
    </xf>
    <xf numFmtId="166" fontId="8" fillId="4" borderId="47" xfId="0" applyNumberFormat="1" applyFont="1" applyFill="1" applyBorder="1" applyAlignment="1" applyProtection="1">
      <alignment horizontal="center" vertical="center" wrapText="1"/>
    </xf>
    <xf numFmtId="166" fontId="0" fillId="0" borderId="48" xfId="0" applyNumberFormat="1" applyBorder="1" applyAlignment="1" applyProtection="1">
      <alignment horizontal="center" vertical="center" wrapText="1"/>
    </xf>
    <xf numFmtId="0" fontId="0" fillId="0" borderId="27" xfId="0" applyBorder="1" applyAlignment="1" applyProtection="1">
      <alignment wrapText="1"/>
    </xf>
    <xf numFmtId="0" fontId="0" fillId="0" borderId="10" xfId="0" applyBorder="1" applyAlignment="1" applyProtection="1"/>
    <xf numFmtId="0" fontId="0" fillId="0" borderId="2" xfId="0" applyBorder="1" applyAlignment="1" applyProtection="1">
      <alignment wrapText="1"/>
    </xf>
    <xf numFmtId="0" fontId="0" fillId="0" borderId="0" xfId="0" applyAlignment="1" applyProtection="1"/>
    <xf numFmtId="0" fontId="0" fillId="0" borderId="6" xfId="0" applyBorder="1" applyAlignment="1" applyProtection="1"/>
    <xf numFmtId="0" fontId="0" fillId="0" borderId="5" xfId="0" applyBorder="1" applyAlignment="1" applyProtection="1"/>
    <xf numFmtId="0" fontId="25" fillId="0" borderId="64" xfId="0" applyFont="1" applyBorder="1" applyAlignment="1" applyProtection="1">
      <alignment vertical="center" wrapText="1"/>
    </xf>
    <xf numFmtId="0" fontId="0" fillId="0" borderId="7" xfId="0" applyBorder="1" applyAlignment="1" applyProtection="1">
      <alignment vertical="center" wrapText="1"/>
    </xf>
    <xf numFmtId="0" fontId="0" fillId="0" borderId="64" xfId="0" applyFill="1" applyBorder="1" applyAlignment="1" applyProtection="1">
      <alignment vertical="center" wrapText="1"/>
    </xf>
    <xf numFmtId="0" fontId="0" fillId="0" borderId="65" xfId="0" applyFill="1" applyBorder="1" applyAlignment="1" applyProtection="1">
      <alignment vertical="center" wrapText="1"/>
    </xf>
    <xf numFmtId="0" fontId="0" fillId="0" borderId="31" xfId="0" applyBorder="1" applyAlignment="1" applyProtection="1">
      <alignment vertical="center" wrapText="1"/>
    </xf>
    <xf numFmtId="0" fontId="0" fillId="0" borderId="66" xfId="0" applyFont="1" applyFill="1" applyBorder="1" applyAlignment="1" applyProtection="1">
      <alignment vertical="center" wrapText="1"/>
    </xf>
    <xf numFmtId="0" fontId="0" fillId="0" borderId="67" xfId="0" applyBorder="1" applyAlignment="1" applyProtection="1">
      <alignment vertical="center" wrapText="1"/>
    </xf>
    <xf numFmtId="0" fontId="25" fillId="0" borderId="29" xfId="0" applyFont="1" applyBorder="1" applyAlignment="1" applyProtection="1">
      <alignment vertical="center" wrapText="1"/>
    </xf>
    <xf numFmtId="0" fontId="0" fillId="0" borderId="22" xfId="0" applyBorder="1" applyAlignment="1" applyProtection="1">
      <alignment vertical="center" wrapText="1"/>
    </xf>
    <xf numFmtId="0" fontId="8" fillId="6" borderId="14" xfId="0" applyFont="1" applyFill="1" applyBorder="1" applyAlignment="1" applyProtection="1">
      <alignment horizontal="center" vertical="center"/>
    </xf>
    <xf numFmtId="0" fontId="8" fillId="6" borderId="14" xfId="0" applyFont="1" applyFill="1" applyBorder="1" applyAlignment="1" applyProtection="1">
      <alignment vertical="center"/>
    </xf>
    <xf numFmtId="0" fontId="8" fillId="10" borderId="14" xfId="0" applyFont="1" applyFill="1" applyBorder="1" applyAlignment="1" applyProtection="1">
      <alignment horizontal="center" vertical="center"/>
    </xf>
    <xf numFmtId="0" fontId="0" fillId="10" borderId="14" xfId="0" applyFill="1" applyBorder="1" applyAlignment="1" applyProtection="1">
      <alignment horizontal="center" vertical="center"/>
    </xf>
    <xf numFmtId="0" fontId="0" fillId="10" borderId="15" xfId="0" applyFill="1" applyBorder="1" applyAlignment="1" applyProtection="1">
      <alignment horizontal="center" vertical="center"/>
    </xf>
    <xf numFmtId="0" fontId="8" fillId="3" borderId="46"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0" fillId="7" borderId="42" xfId="0" applyFill="1" applyBorder="1" applyAlignment="1" applyProtection="1">
      <alignment horizontal="center" vertical="center" wrapText="1"/>
    </xf>
    <xf numFmtId="0" fontId="25" fillId="0" borderId="70" xfId="0" applyFont="1" applyBorder="1" applyAlignment="1" applyProtection="1">
      <alignment vertical="center" wrapText="1"/>
    </xf>
    <xf numFmtId="0" fontId="0" fillId="0" borderId="71" xfId="0" applyBorder="1" applyAlignment="1" applyProtection="1">
      <alignment vertical="center" wrapText="1"/>
    </xf>
    <xf numFmtId="0" fontId="8" fillId="0" borderId="15" xfId="0" applyFont="1" applyFill="1" applyBorder="1" applyAlignment="1" applyProtection="1">
      <alignment horizontal="right" vertical="center"/>
    </xf>
    <xf numFmtId="0" fontId="0" fillId="0" borderId="22" xfId="0" applyBorder="1" applyAlignment="1">
      <alignment horizontal="right" vertical="center"/>
    </xf>
    <xf numFmtId="0" fontId="0" fillId="0" borderId="72" xfId="0" applyBorder="1" applyAlignment="1">
      <alignment horizontal="right" vertical="center"/>
    </xf>
    <xf numFmtId="0" fontId="22" fillId="9" borderId="25" xfId="0" applyFont="1" applyFill="1" applyBorder="1" applyAlignment="1" applyProtection="1">
      <alignment horizontal="center" vertical="center"/>
    </xf>
    <xf numFmtId="0" fontId="22" fillId="9" borderId="26" xfId="0" applyFont="1" applyFill="1" applyBorder="1" applyAlignment="1" applyProtection="1">
      <alignment horizontal="center" vertical="center"/>
    </xf>
    <xf numFmtId="0" fontId="9" fillId="2" borderId="0" xfId="0" applyFont="1" applyFill="1" applyAlignment="1" applyProtection="1">
      <alignment horizontal="center"/>
    </xf>
    <xf numFmtId="0" fontId="9" fillId="0" borderId="0" xfId="0" applyFont="1" applyAlignment="1" applyProtection="1">
      <alignment horizontal="center"/>
    </xf>
    <xf numFmtId="0" fontId="9" fillId="5" borderId="0" xfId="0" applyFont="1" applyFill="1" applyBorder="1" applyAlignment="1" applyProtection="1">
      <alignment horizontal="left" vertical="center" indent="1"/>
      <protection locked="0"/>
    </xf>
    <xf numFmtId="0" fontId="8" fillId="0" borderId="0" xfId="0" applyFont="1" applyBorder="1" applyAlignment="1" applyProtection="1">
      <alignment horizontal="left" vertical="center" indent="1"/>
      <protection locked="0"/>
    </xf>
    <xf numFmtId="0" fontId="0" fillId="0" borderId="0" xfId="0" applyAlignment="1" applyProtection="1">
      <alignment horizontal="left" vertical="center" indent="1"/>
      <protection locked="0"/>
    </xf>
    <xf numFmtId="0" fontId="13" fillId="0" borderId="0" xfId="0" applyFont="1" applyFill="1" applyAlignment="1" applyProtection="1">
      <alignment horizontal="left" vertical="center" wrapText="1"/>
    </xf>
    <xf numFmtId="0" fontId="0" fillId="0" borderId="0" xfId="0" applyAlignment="1" applyProtection="1">
      <alignment horizontal="left" vertical="center" wrapText="1"/>
    </xf>
    <xf numFmtId="0" fontId="8" fillId="3" borderId="9"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0" borderId="22" xfId="0" applyFont="1" applyBorder="1" applyAlignment="1" applyProtection="1">
      <alignment horizontal="right" vertical="center"/>
    </xf>
    <xf numFmtId="0" fontId="1" fillId="2" borderId="10" xfId="0" applyFont="1" applyFill="1" applyBorder="1" applyAlignment="1" applyProtection="1">
      <alignment horizontal="right" vertical="center" wrapText="1"/>
    </xf>
    <xf numFmtId="0" fontId="0" fillId="0" borderId="10" xfId="0" applyBorder="1" applyAlignment="1" applyProtection="1">
      <alignment vertical="center"/>
    </xf>
    <xf numFmtId="44" fontId="2" fillId="0" borderId="28" xfId="1" applyFont="1" applyFill="1" applyBorder="1" applyAlignment="1" applyProtection="1">
      <alignment horizontal="right" vertical="center"/>
    </xf>
    <xf numFmtId="44" fontId="2" fillId="0" borderId="10" xfId="1" applyFont="1" applyBorder="1" applyAlignment="1">
      <alignment vertical="center"/>
    </xf>
    <xf numFmtId="44" fontId="2" fillId="0" borderId="11" xfId="1" applyFont="1" applyBorder="1" applyAlignment="1">
      <alignment vertical="center"/>
    </xf>
    <xf numFmtId="0" fontId="13" fillId="2" borderId="0" xfId="0" applyNumberFormat="1" applyFont="1" applyFill="1" applyAlignment="1" applyProtection="1">
      <alignment horizontal="left" vertical="center" wrapText="1"/>
    </xf>
    <xf numFmtId="0" fontId="0" fillId="0" borderId="0" xfId="0" applyAlignment="1" applyProtection="1">
      <alignment horizontal="left" vertical="center"/>
    </xf>
    <xf numFmtId="0" fontId="19" fillId="2" borderId="0" xfId="0" applyFont="1" applyFill="1" applyAlignment="1" applyProtection="1">
      <alignment horizontal="left" vertical="center" wrapText="1"/>
    </xf>
    <xf numFmtId="0" fontId="4" fillId="2" borderId="0" xfId="0" applyFont="1" applyFill="1" applyAlignment="1" applyProtection="1">
      <alignment horizontal="left" vertical="center" wrapText="1"/>
    </xf>
    <xf numFmtId="1" fontId="12" fillId="2" borderId="0" xfId="0" applyNumberFormat="1" applyFont="1" applyFill="1" applyBorder="1" applyAlignment="1" applyProtection="1">
      <alignment horizontal="center" vertical="center"/>
    </xf>
    <xf numFmtId="164" fontId="12" fillId="2" borderId="0" xfId="1" applyNumberFormat="1" applyFont="1" applyFill="1" applyBorder="1" applyAlignment="1" applyProtection="1">
      <alignment horizontal="right" vertical="center"/>
    </xf>
    <xf numFmtId="164" fontId="23" fillId="2" borderId="0" xfId="0" applyNumberFormat="1" applyFont="1" applyFill="1" applyBorder="1" applyAlignment="1" applyProtection="1">
      <alignment horizontal="right" vertical="center"/>
    </xf>
    <xf numFmtId="0" fontId="0" fillId="5" borderId="18" xfId="0" applyFont="1" applyFill="1" applyBorder="1" applyAlignment="1" applyProtection="1">
      <alignment horizontal="left" vertical="center"/>
      <protection locked="0"/>
    </xf>
    <xf numFmtId="0" fontId="0" fillId="5" borderId="19" xfId="0" applyFill="1" applyBorder="1" applyAlignment="1" applyProtection="1">
      <alignment horizontal="left" vertical="center"/>
      <protection locked="0"/>
    </xf>
    <xf numFmtId="0" fontId="0" fillId="5" borderId="1" xfId="0" applyFont="1" applyFill="1" applyBorder="1" applyAlignment="1" applyProtection="1">
      <alignment horizontal="left" vertical="center"/>
      <protection locked="0"/>
    </xf>
    <xf numFmtId="0" fontId="0" fillId="5" borderId="13" xfId="0" applyFill="1" applyBorder="1" applyAlignment="1" applyProtection="1">
      <alignment horizontal="left" vertical="center"/>
      <protection locked="0"/>
    </xf>
    <xf numFmtId="44" fontId="17" fillId="0" borderId="39" xfId="1" applyFont="1" applyFill="1" applyBorder="1" applyAlignment="1" applyProtection="1">
      <alignment horizontal="right" vertical="center"/>
    </xf>
    <xf numFmtId="44" fontId="0" fillId="0" borderId="40" xfId="1" applyFont="1" applyFill="1" applyBorder="1" applyAlignment="1" applyProtection="1">
      <alignment horizontal="right" vertical="center"/>
    </xf>
    <xf numFmtId="44" fontId="0" fillId="0" borderId="41" xfId="1" applyFont="1" applyFill="1" applyBorder="1" applyAlignment="1" applyProtection="1">
      <alignment horizontal="right" vertical="center"/>
    </xf>
    <xf numFmtId="0" fontId="27" fillId="2" borderId="25" xfId="2" applyFont="1" applyFill="1" applyBorder="1" applyAlignment="1" applyProtection="1">
      <alignment horizontal="right" vertical="center"/>
      <protection locked="0"/>
    </xf>
    <xf numFmtId="0" fontId="27" fillId="0" borderId="25" xfId="2" applyFont="1" applyBorder="1" applyAlignment="1" applyProtection="1">
      <alignment horizontal="right" vertical="center"/>
      <protection locked="0"/>
    </xf>
    <xf numFmtId="0" fontId="9" fillId="5" borderId="0" xfId="0" applyFont="1" applyFill="1" applyAlignment="1" applyProtection="1">
      <alignment horizontal="left" vertical="center" indent="1"/>
      <protection locked="0"/>
    </xf>
    <xf numFmtId="0" fontId="28" fillId="5" borderId="0" xfId="0" applyFont="1" applyFill="1" applyAlignment="1" applyProtection="1">
      <alignment horizontal="left" vertical="center" indent="1"/>
      <protection locked="0"/>
    </xf>
    <xf numFmtId="164" fontId="12" fillId="9" borderId="57" xfId="1" applyNumberFormat="1" applyFont="1" applyFill="1" applyBorder="1" applyAlignment="1" applyProtection="1">
      <alignment horizontal="right" vertical="center"/>
    </xf>
    <xf numFmtId="164" fontId="12" fillId="9" borderId="23" xfId="1" applyNumberFormat="1" applyFont="1" applyFill="1" applyBorder="1" applyAlignment="1" applyProtection="1">
      <alignment horizontal="right" vertical="center"/>
    </xf>
  </cellXfs>
  <cellStyles count="5">
    <cellStyle name="Comma" xfId="4" builtinId="3"/>
    <cellStyle name="Currency" xfId="1" builtinId="4"/>
    <cellStyle name="Hyperlink" xfId="2" builtinId="8"/>
    <cellStyle name="Normal" xfId="0" builtinId="0"/>
    <cellStyle name="Percent" xfId="3" builtinId="5"/>
  </cellStyles>
  <dxfs count="6">
    <dxf>
      <font>
        <color theme="0"/>
      </font>
    </dxf>
    <dxf>
      <font>
        <color theme="0"/>
      </font>
    </dxf>
    <dxf>
      <font>
        <color rgb="FF008080"/>
      </font>
    </dxf>
    <dxf>
      <font>
        <color theme="0"/>
      </font>
    </dxf>
    <dxf>
      <font>
        <color rgb="FF008080"/>
      </font>
    </dxf>
    <dxf>
      <font>
        <color theme="0"/>
      </font>
    </dxf>
  </dxfs>
  <tableStyles count="0" defaultTableStyle="TableStyleMedium9" defaultPivotStyle="PivotStyleLight16"/>
  <colors>
    <mruColors>
      <color rgb="FFFFCCFF"/>
      <color rgb="FFFFFFCC"/>
      <color rgb="FF008080"/>
      <color rgb="FF0000FF"/>
      <color rgb="FF0066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cc.calbar.ca.gov/Portals/11/documents/Travel-Expense-C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tabSelected="1" zoomScaleNormal="100" workbookViewId="0">
      <selection activeCell="C3" sqref="C3:G3"/>
    </sheetView>
  </sheetViews>
  <sheetFormatPr defaultRowHeight="12.75" x14ac:dyDescent="0.2"/>
  <cols>
    <col min="1" max="1" width="3.28515625" style="28" customWidth="1"/>
    <col min="2" max="2" width="38.7109375" style="4" customWidth="1"/>
    <col min="3" max="3" width="14.7109375" style="4" customWidth="1"/>
    <col min="4" max="4" width="7" style="4" customWidth="1"/>
    <col min="5" max="6" width="6.7109375" style="4" customWidth="1"/>
    <col min="7" max="7" width="6.7109375" style="28" customWidth="1"/>
    <col min="8" max="8" width="14.28515625" style="28" customWidth="1"/>
    <col min="9" max="12" width="27" style="29" customWidth="1"/>
    <col min="13" max="13" width="17.85546875" style="6" customWidth="1"/>
    <col min="14" max="14" width="11.28515625" style="6" bestFit="1" customWidth="1"/>
    <col min="15" max="20" width="9.140625" style="6"/>
    <col min="21" max="16384" width="9.140625" style="28"/>
  </cols>
  <sheetData>
    <row r="1" spans="1:20" ht="25.5" customHeight="1" x14ac:dyDescent="0.2">
      <c r="A1" s="142" t="s">
        <v>55</v>
      </c>
      <c r="B1" s="143"/>
      <c r="C1" s="143"/>
      <c r="D1" s="143"/>
      <c r="E1" s="143"/>
      <c r="F1" s="143"/>
      <c r="G1" s="143"/>
      <c r="H1" s="143"/>
      <c r="I1" s="31"/>
      <c r="J1" s="31"/>
      <c r="K1" s="31"/>
      <c r="L1" s="31"/>
      <c r="M1" s="45"/>
    </row>
    <row r="2" spans="1:20" ht="9.75" customHeight="1" x14ac:dyDescent="0.2">
      <c r="A2" s="144"/>
      <c r="B2" s="145"/>
      <c r="C2" s="145"/>
      <c r="D2" s="145"/>
      <c r="E2" s="145"/>
      <c r="F2" s="145"/>
      <c r="G2" s="145"/>
      <c r="H2" s="145"/>
      <c r="I2" s="31"/>
      <c r="J2" s="31"/>
      <c r="K2" s="31"/>
      <c r="L2" s="31"/>
      <c r="M2" s="45"/>
    </row>
    <row r="3" spans="1:20" ht="25.5" customHeight="1" x14ac:dyDescent="0.2">
      <c r="A3" s="117"/>
      <c r="B3" s="27" t="s">
        <v>7</v>
      </c>
      <c r="C3" s="246"/>
      <c r="D3" s="247"/>
      <c r="E3" s="247"/>
      <c r="F3" s="247"/>
      <c r="G3" s="247"/>
      <c r="H3" s="124"/>
      <c r="I3" s="31"/>
      <c r="J3" s="31"/>
      <c r="K3" s="31"/>
      <c r="L3" s="31"/>
      <c r="M3" s="45"/>
    </row>
    <row r="4" spans="1:20" ht="6.75" customHeight="1" x14ac:dyDescent="0.2">
      <c r="A4" s="142"/>
      <c r="B4" s="153"/>
      <c r="C4" s="153"/>
      <c r="D4" s="153"/>
      <c r="E4" s="153"/>
      <c r="F4" s="153"/>
      <c r="G4" s="153"/>
      <c r="H4" s="153"/>
      <c r="I4" s="31"/>
      <c r="J4" s="31"/>
      <c r="K4" s="31"/>
      <c r="L4" s="31"/>
      <c r="M4" s="45"/>
    </row>
    <row r="5" spans="1:20" ht="35.25" customHeight="1" x14ac:dyDescent="0.2">
      <c r="A5" s="151" t="s">
        <v>61</v>
      </c>
      <c r="B5" s="152"/>
      <c r="C5" s="152"/>
      <c r="D5" s="152"/>
      <c r="E5" s="152"/>
      <c r="F5" s="152"/>
      <c r="G5" s="152"/>
      <c r="H5" s="152"/>
      <c r="I5" s="32"/>
      <c r="J5" s="32"/>
      <c r="K5" s="32"/>
      <c r="L5" s="32"/>
      <c r="M5" s="46"/>
      <c r="N5" s="146"/>
      <c r="O5" s="147"/>
      <c r="P5" s="147"/>
      <c r="Q5" s="147"/>
      <c r="R5" s="147"/>
    </row>
    <row r="6" spans="1:20" s="5" customFormat="1" ht="13.5" customHeight="1" x14ac:dyDescent="0.2">
      <c r="A6" s="148" t="s">
        <v>34</v>
      </c>
      <c r="B6" s="149"/>
      <c r="C6" s="149"/>
      <c r="D6" s="149"/>
      <c r="E6" s="149"/>
      <c r="F6" s="149"/>
      <c r="G6" s="149"/>
      <c r="H6" s="150"/>
      <c r="I6" s="32"/>
      <c r="J6" s="32"/>
      <c r="K6" s="32"/>
      <c r="L6" s="32"/>
      <c r="M6" s="47"/>
      <c r="N6" s="6"/>
      <c r="O6" s="6"/>
      <c r="P6" s="6"/>
      <c r="Q6" s="6"/>
      <c r="R6" s="6"/>
      <c r="S6" s="6"/>
      <c r="T6" s="6"/>
    </row>
    <row r="7" spans="1:20" ht="13.5" customHeight="1" x14ac:dyDescent="0.2">
      <c r="A7" s="199">
        <v>1</v>
      </c>
      <c r="B7" s="184" t="s">
        <v>39</v>
      </c>
      <c r="C7" s="185"/>
      <c r="D7" s="206" t="s">
        <v>62</v>
      </c>
      <c r="E7" s="204" t="s">
        <v>38</v>
      </c>
      <c r="F7" s="205"/>
      <c r="G7" s="205"/>
      <c r="H7" s="182" t="s">
        <v>6</v>
      </c>
      <c r="I7" s="33"/>
      <c r="J7" s="33"/>
      <c r="K7" s="33"/>
      <c r="L7" s="33"/>
      <c r="M7" s="48"/>
    </row>
    <row r="8" spans="1:20" ht="13.5" customHeight="1" x14ac:dyDescent="0.2">
      <c r="A8" s="199"/>
      <c r="B8" s="186"/>
      <c r="C8" s="187"/>
      <c r="D8" s="207"/>
      <c r="E8" s="113" t="s">
        <v>35</v>
      </c>
      <c r="F8" s="114" t="s">
        <v>36</v>
      </c>
      <c r="G8" s="114" t="s">
        <v>37</v>
      </c>
      <c r="H8" s="183"/>
      <c r="I8" s="33"/>
      <c r="J8" s="33"/>
      <c r="K8" s="33"/>
      <c r="L8" s="33"/>
      <c r="M8" s="48"/>
    </row>
    <row r="9" spans="1:20" ht="55.5" customHeight="1" x14ac:dyDescent="0.2">
      <c r="A9" s="200"/>
      <c r="B9" s="188"/>
      <c r="C9" s="189"/>
      <c r="D9" s="137"/>
      <c r="E9" s="67"/>
      <c r="F9" s="67"/>
      <c r="G9" s="99"/>
      <c r="H9" s="115"/>
      <c r="I9" s="34"/>
      <c r="J9" s="34"/>
      <c r="K9" s="34"/>
      <c r="L9" s="34"/>
      <c r="M9" s="48"/>
    </row>
    <row r="10" spans="1:20" ht="51" customHeight="1" x14ac:dyDescent="0.2">
      <c r="A10" s="201">
        <v>2</v>
      </c>
      <c r="B10" s="190" t="s">
        <v>42</v>
      </c>
      <c r="C10" s="191"/>
      <c r="D10" s="137"/>
      <c r="E10" s="67"/>
      <c r="F10" s="67"/>
      <c r="G10" s="99"/>
      <c r="H10" s="115"/>
      <c r="I10" s="34"/>
      <c r="J10" s="34"/>
      <c r="K10" s="34"/>
      <c r="L10" s="34"/>
      <c r="M10" s="48"/>
    </row>
    <row r="11" spans="1:20" ht="52.5" customHeight="1" x14ac:dyDescent="0.2">
      <c r="A11" s="202"/>
      <c r="B11" s="192" t="s">
        <v>40</v>
      </c>
      <c r="C11" s="191"/>
      <c r="D11" s="138"/>
      <c r="E11" s="68"/>
      <c r="F11" s="68"/>
      <c r="G11" s="99"/>
      <c r="H11" s="103"/>
      <c r="I11" s="34"/>
      <c r="J11" s="34"/>
      <c r="K11" s="34"/>
      <c r="L11" s="34"/>
      <c r="M11" s="48"/>
    </row>
    <row r="12" spans="1:20" ht="80.25" customHeight="1" x14ac:dyDescent="0.2">
      <c r="A12" s="203"/>
      <c r="B12" s="193" t="s">
        <v>41</v>
      </c>
      <c r="C12" s="194"/>
      <c r="D12" s="139"/>
      <c r="E12" s="101"/>
      <c r="F12" s="101"/>
      <c r="G12" s="102"/>
      <c r="H12" s="104"/>
      <c r="I12" s="34"/>
      <c r="J12" s="34"/>
      <c r="K12" s="34"/>
      <c r="L12" s="34"/>
      <c r="M12" s="48"/>
    </row>
    <row r="13" spans="1:20" ht="22.5" customHeight="1" x14ac:dyDescent="0.2">
      <c r="A13" s="179">
        <v>3</v>
      </c>
      <c r="B13" s="176" t="s">
        <v>44</v>
      </c>
      <c r="C13" s="177"/>
      <c r="D13" s="178"/>
      <c r="E13" s="118"/>
      <c r="F13" s="118"/>
      <c r="G13" s="118"/>
      <c r="H13" s="119" t="s">
        <v>45</v>
      </c>
      <c r="I13" s="34"/>
      <c r="J13" s="34"/>
      <c r="K13" s="34"/>
      <c r="L13" s="34"/>
      <c r="M13" s="48"/>
    </row>
    <row r="14" spans="1:20" ht="78.75" customHeight="1" x14ac:dyDescent="0.2">
      <c r="A14" s="180"/>
      <c r="B14" s="195" t="s">
        <v>43</v>
      </c>
      <c r="C14" s="196"/>
      <c r="D14" s="140"/>
      <c r="E14" s="120"/>
      <c r="F14" s="120"/>
      <c r="G14" s="121"/>
      <c r="H14" s="125">
        <f>(E14*E13)+(F14*F13)+(G14*G13)</f>
        <v>0</v>
      </c>
      <c r="I14" s="34"/>
      <c r="J14" s="34"/>
      <c r="K14" s="34"/>
      <c r="L14" s="34"/>
      <c r="M14" s="48"/>
    </row>
    <row r="15" spans="1:20" ht="48" customHeight="1" x14ac:dyDescent="0.2">
      <c r="A15" s="180"/>
      <c r="B15" s="208" t="s">
        <v>53</v>
      </c>
      <c r="C15" s="209"/>
      <c r="D15" s="140"/>
      <c r="E15" s="133"/>
      <c r="F15" s="133"/>
      <c r="G15" s="134"/>
      <c r="H15" s="130">
        <f>(E15*E13)+(F15*F13)+(G15*G13)</f>
        <v>0</v>
      </c>
      <c r="I15" s="34"/>
      <c r="J15" s="34"/>
      <c r="K15" s="34"/>
      <c r="L15" s="34"/>
      <c r="M15" s="48"/>
    </row>
    <row r="16" spans="1:20" ht="48" customHeight="1" x14ac:dyDescent="0.2">
      <c r="A16" s="181"/>
      <c r="B16" s="197" t="s">
        <v>54</v>
      </c>
      <c r="C16" s="198"/>
      <c r="D16" s="141"/>
      <c r="E16" s="131"/>
      <c r="F16" s="131"/>
      <c r="G16" s="132"/>
      <c r="H16" s="126">
        <f>(E16*E13)+(F16*F13)+(G16*G13)</f>
        <v>0</v>
      </c>
      <c r="I16" s="34"/>
      <c r="J16" s="34"/>
      <c r="K16" s="34"/>
      <c r="L16" s="34"/>
      <c r="M16" s="48"/>
    </row>
    <row r="17" spans="1:20" ht="21" customHeight="1" x14ac:dyDescent="0.2">
      <c r="A17" s="116"/>
      <c r="B17" s="100" t="s">
        <v>10</v>
      </c>
      <c r="C17" s="100"/>
      <c r="D17" s="106">
        <f>D9+D10+D11+D12+D14+D16+D15</f>
        <v>0</v>
      </c>
      <c r="E17" s="106">
        <f>E9+E10+E11+E12+E14+E16+E15</f>
        <v>0</v>
      </c>
      <c r="F17" s="106">
        <f t="shared" ref="F17:G17" si="0">F9+F10+F11+F12+F14+F16+F15</f>
        <v>0</v>
      </c>
      <c r="G17" s="106">
        <f t="shared" si="0"/>
        <v>0</v>
      </c>
      <c r="H17" s="105"/>
      <c r="I17" s="34"/>
      <c r="J17" s="34"/>
      <c r="K17" s="34"/>
      <c r="L17" s="34"/>
      <c r="M17" s="48"/>
      <c r="N17" s="6" t="s">
        <v>3</v>
      </c>
      <c r="O17" s="6" t="s">
        <v>4</v>
      </c>
    </row>
    <row r="18" spans="1:20" ht="12.75" customHeight="1" x14ac:dyDescent="0.2">
      <c r="A18" s="153"/>
      <c r="B18" s="153"/>
      <c r="C18" s="153"/>
      <c r="D18" s="153"/>
      <c r="E18" s="153"/>
      <c r="F18" s="153"/>
      <c r="G18" s="153"/>
      <c r="H18" s="153"/>
      <c r="I18" s="34"/>
      <c r="J18" s="34"/>
      <c r="K18" s="34"/>
      <c r="L18" s="34"/>
      <c r="M18" s="48"/>
    </row>
    <row r="19" spans="1:20" ht="13.5" customHeight="1" x14ac:dyDescent="0.2">
      <c r="A19" s="165" t="s">
        <v>47</v>
      </c>
      <c r="B19" s="166"/>
      <c r="C19" s="167"/>
      <c r="D19" s="167"/>
      <c r="E19" s="167"/>
      <c r="F19" s="167"/>
      <c r="G19" s="167"/>
      <c r="H19" s="168"/>
      <c r="I19" s="35"/>
      <c r="J19" s="35" t="s">
        <v>46</v>
      </c>
      <c r="K19" s="35"/>
      <c r="L19" s="35"/>
    </row>
    <row r="20" spans="1:20" ht="28.5" customHeight="1" x14ac:dyDescent="0.2">
      <c r="A20" s="161" t="s">
        <v>48</v>
      </c>
      <c r="B20" s="162"/>
      <c r="C20" s="127">
        <f>H9</f>
        <v>0</v>
      </c>
      <c r="D20" s="169" t="s">
        <v>33</v>
      </c>
      <c r="E20" s="170"/>
      <c r="F20" s="171"/>
      <c r="G20" s="172"/>
      <c r="H20" s="122" t="str">
        <f>'Consultant Info'!$D$40</f>
        <v>TBD</v>
      </c>
      <c r="I20" s="36"/>
      <c r="J20" s="36"/>
      <c r="K20" s="36"/>
      <c r="L20" s="36"/>
      <c r="M20" s="49"/>
    </row>
    <row r="21" spans="1:20" ht="28.5" customHeight="1" x14ac:dyDescent="0.2">
      <c r="A21" s="161" t="s">
        <v>49</v>
      </c>
      <c r="B21" s="162"/>
      <c r="C21" s="128">
        <f>SUM(H10:H12)</f>
        <v>0</v>
      </c>
      <c r="D21" s="173" t="s">
        <v>52</v>
      </c>
      <c r="E21" s="174"/>
      <c r="F21" s="174"/>
      <c r="G21" s="175"/>
      <c r="H21" s="123"/>
      <c r="I21" s="43"/>
      <c r="J21" s="43"/>
      <c r="K21" s="43"/>
      <c r="L21" s="43"/>
      <c r="M21" s="50"/>
      <c r="T21" s="6" t="s">
        <v>2</v>
      </c>
    </row>
    <row r="22" spans="1:20" ht="28.5" customHeight="1" x14ac:dyDescent="0.2">
      <c r="A22" s="163" t="s">
        <v>50</v>
      </c>
      <c r="B22" s="164"/>
      <c r="C22" s="129">
        <f>SUM(H14:H16)</f>
        <v>0</v>
      </c>
      <c r="D22" s="154"/>
      <c r="E22" s="154"/>
      <c r="F22" s="155" t="s">
        <v>5</v>
      </c>
      <c r="G22" s="156"/>
      <c r="H22" s="248">
        <f>C20+C21+C22+H21</f>
        <v>0</v>
      </c>
      <c r="I22" s="37"/>
      <c r="J22" s="37"/>
      <c r="K22" s="37"/>
      <c r="L22" s="37"/>
      <c r="M22" s="50"/>
      <c r="R22" s="28"/>
      <c r="S22" s="28"/>
      <c r="T22" s="28"/>
    </row>
    <row r="23" spans="1:20" ht="12.75" customHeight="1" x14ac:dyDescent="0.2">
      <c r="A23" s="158" t="s">
        <v>51</v>
      </c>
      <c r="B23" s="159"/>
      <c r="C23" s="160"/>
      <c r="D23" s="160"/>
      <c r="E23" s="160"/>
      <c r="F23" s="157"/>
      <c r="G23" s="157"/>
      <c r="H23" s="249"/>
      <c r="I23" s="38"/>
      <c r="J23" s="38"/>
      <c r="K23" s="38"/>
      <c r="L23" s="38"/>
      <c r="M23" s="50"/>
      <c r="R23" s="28"/>
      <c r="S23" s="28"/>
      <c r="T23" s="28"/>
    </row>
    <row r="24" spans="1:20" ht="15.75" x14ac:dyDescent="0.2">
      <c r="A24" s="14"/>
      <c r="B24" s="14"/>
      <c r="C24" s="14"/>
      <c r="D24" s="3"/>
      <c r="E24" s="3"/>
      <c r="F24" s="3"/>
      <c r="G24" s="23"/>
      <c r="H24" s="24"/>
      <c r="I24" s="38"/>
      <c r="J24" s="38"/>
      <c r="K24" s="38"/>
      <c r="L24" s="38"/>
      <c r="M24" s="50"/>
      <c r="R24" s="28"/>
      <c r="S24" s="28"/>
      <c r="T24" s="28"/>
    </row>
    <row r="25" spans="1:20" x14ac:dyDescent="0.2">
      <c r="A25" s="14"/>
      <c r="B25" s="14"/>
      <c r="C25" s="14"/>
      <c r="D25" s="3"/>
      <c r="E25" s="3"/>
      <c r="F25" s="3"/>
      <c r="G25" s="116"/>
      <c r="H25" s="16"/>
      <c r="I25" s="38"/>
      <c r="J25" s="38"/>
      <c r="K25" s="38"/>
      <c r="L25" s="38"/>
      <c r="M25" s="50"/>
      <c r="R25" s="28"/>
      <c r="S25" s="28"/>
      <c r="T25" s="28"/>
    </row>
    <row r="26" spans="1:20" x14ac:dyDescent="0.2">
      <c r="A26" s="14"/>
      <c r="B26" s="20"/>
      <c r="C26" s="20"/>
      <c r="D26" s="3"/>
      <c r="E26" s="3"/>
      <c r="F26" s="3"/>
      <c r="G26" s="15"/>
      <c r="H26" s="16"/>
      <c r="I26" s="38"/>
      <c r="J26" s="38"/>
      <c r="K26" s="38"/>
      <c r="L26" s="38"/>
      <c r="M26" s="50"/>
      <c r="R26" s="28"/>
      <c r="S26" s="28"/>
      <c r="T26" s="28"/>
    </row>
    <row r="27" spans="1:20" x14ac:dyDescent="0.2">
      <c r="A27" s="14"/>
      <c r="B27" s="14"/>
      <c r="C27" s="14"/>
      <c r="D27" s="3"/>
      <c r="E27" s="3"/>
      <c r="F27" s="3"/>
      <c r="G27" s="15"/>
      <c r="H27" s="16"/>
      <c r="I27" s="38"/>
      <c r="J27" s="38"/>
      <c r="K27" s="38"/>
      <c r="L27" s="38"/>
      <c r="M27" s="50"/>
      <c r="R27" s="28"/>
      <c r="S27" s="28"/>
      <c r="T27" s="28"/>
    </row>
    <row r="28" spans="1:20" x14ac:dyDescent="0.2">
      <c r="A28" s="116"/>
      <c r="B28" s="56"/>
      <c r="C28" s="56"/>
      <c r="D28" s="56"/>
      <c r="E28" s="56"/>
      <c r="F28" s="56"/>
      <c r="G28" s="15"/>
      <c r="H28" s="58"/>
      <c r="I28" s="57"/>
      <c r="J28" s="57"/>
      <c r="K28" s="57"/>
      <c r="L28" s="57"/>
      <c r="M28" s="50"/>
      <c r="R28" s="28"/>
      <c r="S28" s="28"/>
      <c r="T28" s="28"/>
    </row>
    <row r="29" spans="1:20" x14ac:dyDescent="0.2">
      <c r="A29" s="44"/>
      <c r="B29" s="66"/>
      <c r="C29" s="66"/>
      <c r="D29" s="66"/>
      <c r="E29" s="66"/>
      <c r="F29" s="66"/>
      <c r="G29" s="15"/>
      <c r="H29" s="58"/>
      <c r="I29" s="57"/>
      <c r="J29" s="57"/>
      <c r="K29" s="57"/>
      <c r="L29" s="57"/>
      <c r="M29" s="50"/>
      <c r="R29" s="28"/>
      <c r="S29" s="28"/>
      <c r="T29" s="28"/>
    </row>
    <row r="30" spans="1:20" x14ac:dyDescent="0.2">
      <c r="A30" s="44"/>
      <c r="B30" s="59"/>
      <c r="C30" s="59"/>
      <c r="D30" s="59"/>
      <c r="E30" s="59"/>
      <c r="F30" s="59"/>
      <c r="G30" s="60"/>
      <c r="H30" s="61"/>
      <c r="I30" s="57"/>
      <c r="J30" s="57"/>
      <c r="K30" s="57"/>
      <c r="L30" s="57"/>
      <c r="M30" s="50"/>
      <c r="N30" s="51"/>
      <c r="O30" s="51"/>
      <c r="P30" s="51"/>
      <c r="Q30" s="51"/>
      <c r="R30" s="28"/>
      <c r="S30" s="28"/>
      <c r="T30" s="28"/>
    </row>
    <row r="31" spans="1:20" x14ac:dyDescent="0.2">
      <c r="A31" s="44"/>
      <c r="B31" s="59"/>
      <c r="C31" s="59"/>
      <c r="D31" s="59"/>
      <c r="E31" s="59"/>
      <c r="F31" s="59"/>
      <c r="G31" s="60"/>
      <c r="H31" s="61"/>
      <c r="I31" s="62"/>
      <c r="J31" s="62"/>
      <c r="K31" s="62"/>
      <c r="L31" s="62"/>
      <c r="M31" s="52"/>
      <c r="N31" s="51"/>
      <c r="O31" s="51"/>
      <c r="P31" s="51"/>
      <c r="Q31" s="51"/>
      <c r="R31" s="28"/>
      <c r="S31" s="28"/>
      <c r="T31" s="28"/>
    </row>
    <row r="32" spans="1:20" x14ac:dyDescent="0.2">
      <c r="A32" s="44"/>
      <c r="B32" s="59"/>
      <c r="C32" s="59"/>
      <c r="D32" s="59"/>
      <c r="E32" s="59"/>
      <c r="F32" s="59"/>
      <c r="G32" s="60"/>
      <c r="H32" s="63"/>
      <c r="I32" s="62"/>
      <c r="J32" s="62"/>
      <c r="K32" s="62"/>
      <c r="L32" s="62"/>
      <c r="M32" s="52"/>
      <c r="N32" s="51"/>
      <c r="O32" s="51"/>
      <c r="P32" s="51"/>
      <c r="Q32" s="51"/>
      <c r="R32" s="28"/>
      <c r="S32" s="28"/>
      <c r="T32" s="28"/>
    </row>
    <row r="33" spans="1:20" ht="15.75" x14ac:dyDescent="0.2">
      <c r="A33" s="44"/>
      <c r="B33" s="59"/>
      <c r="C33" s="59"/>
      <c r="D33" s="59"/>
      <c r="E33" s="59"/>
      <c r="F33" s="59"/>
      <c r="G33" s="60"/>
      <c r="H33" s="63"/>
      <c r="I33" s="64"/>
      <c r="J33" s="64"/>
      <c r="K33" s="64"/>
      <c r="L33" s="64"/>
      <c r="M33" s="52"/>
      <c r="N33" s="51"/>
      <c r="O33" s="51"/>
      <c r="P33" s="51"/>
      <c r="Q33" s="51"/>
      <c r="R33" s="28"/>
      <c r="S33" s="28"/>
      <c r="T33" s="28"/>
    </row>
    <row r="34" spans="1:20" x14ac:dyDescent="0.2">
      <c r="A34" s="44"/>
      <c r="B34" s="59"/>
      <c r="C34" s="59"/>
      <c r="D34" s="59"/>
      <c r="E34" s="59"/>
      <c r="F34" s="59"/>
      <c r="G34" s="60"/>
      <c r="H34" s="61"/>
      <c r="I34" s="65"/>
      <c r="J34" s="65"/>
      <c r="K34" s="65"/>
      <c r="L34" s="65"/>
      <c r="M34" s="51"/>
      <c r="N34" s="51"/>
      <c r="O34" s="51"/>
      <c r="P34" s="51"/>
      <c r="Q34" s="51"/>
      <c r="R34" s="28"/>
      <c r="S34" s="28"/>
      <c r="T34" s="28"/>
    </row>
    <row r="35" spans="1:20" ht="27.75" customHeight="1" x14ac:dyDescent="0.2">
      <c r="A35" s="1"/>
      <c r="B35" s="2"/>
      <c r="C35" s="2"/>
      <c r="D35" s="2"/>
      <c r="E35" s="2"/>
      <c r="F35" s="2"/>
      <c r="G35" s="7"/>
      <c r="H35" s="8"/>
      <c r="I35" s="30"/>
      <c r="J35" s="30"/>
      <c r="K35" s="30"/>
      <c r="L35" s="30"/>
      <c r="M35" s="51"/>
      <c r="N35" s="51"/>
      <c r="O35" s="51"/>
      <c r="P35" s="51"/>
      <c r="Q35" s="51"/>
    </row>
    <row r="36" spans="1:20" ht="27.75" customHeight="1" x14ac:dyDescent="0.2">
      <c r="A36" s="1"/>
      <c r="B36" s="2"/>
      <c r="C36" s="2"/>
      <c r="D36" s="2"/>
      <c r="E36" s="2"/>
      <c r="F36" s="2"/>
      <c r="G36" s="1"/>
      <c r="H36" s="1"/>
      <c r="I36" s="40"/>
      <c r="J36" s="40"/>
      <c r="K36" s="40"/>
      <c r="L36" s="40"/>
      <c r="M36" s="51"/>
      <c r="N36" s="51"/>
      <c r="O36" s="51"/>
      <c r="P36" s="51"/>
      <c r="Q36" s="51"/>
    </row>
    <row r="37" spans="1:20" ht="27.75" customHeight="1" x14ac:dyDescent="0.2">
      <c r="A37" s="1"/>
      <c r="B37" s="2"/>
      <c r="C37" s="2"/>
      <c r="D37" s="2"/>
      <c r="E37" s="2"/>
      <c r="F37" s="2"/>
      <c r="G37" s="1"/>
      <c r="H37" s="1"/>
      <c r="I37" s="40"/>
      <c r="J37" s="40"/>
      <c r="K37" s="40"/>
      <c r="L37" s="40"/>
      <c r="M37" s="51"/>
      <c r="N37" s="51"/>
      <c r="O37" s="51"/>
      <c r="P37" s="51"/>
      <c r="Q37" s="51"/>
    </row>
    <row r="38" spans="1:20" ht="27.75" customHeight="1" x14ac:dyDescent="0.2">
      <c r="A38" s="13"/>
      <c r="B38" s="12"/>
      <c r="C38" s="12"/>
      <c r="D38" s="12"/>
      <c r="E38" s="12"/>
      <c r="F38" s="12"/>
      <c r="G38" s="12"/>
      <c r="H38" s="1"/>
      <c r="I38" s="30"/>
      <c r="J38" s="30"/>
      <c r="K38" s="30"/>
      <c r="L38" s="30"/>
      <c r="M38" s="51"/>
      <c r="N38" s="51"/>
      <c r="O38" s="51"/>
      <c r="P38" s="51"/>
      <c r="Q38" s="51"/>
    </row>
    <row r="39" spans="1:20" s="1" customFormat="1" ht="27.75" customHeight="1" x14ac:dyDescent="0.2">
      <c r="A39" s="9"/>
      <c r="B39" s="2"/>
      <c r="C39" s="2"/>
      <c r="D39" s="2"/>
      <c r="E39" s="2"/>
      <c r="F39" s="2"/>
      <c r="H39" s="8"/>
      <c r="I39" s="30"/>
      <c r="J39" s="30"/>
      <c r="K39" s="30"/>
      <c r="L39" s="30"/>
      <c r="M39" s="51"/>
      <c r="N39" s="51"/>
      <c r="O39" s="51"/>
      <c r="P39" s="51"/>
      <c r="Q39" s="51"/>
      <c r="R39" s="51"/>
      <c r="S39" s="51"/>
      <c r="T39" s="51"/>
    </row>
    <row r="40" spans="1:20" s="1" customFormat="1" ht="27.75" customHeight="1" x14ac:dyDescent="0.2">
      <c r="B40" s="2"/>
      <c r="C40" s="2"/>
      <c r="D40" s="2"/>
      <c r="E40" s="2"/>
      <c r="F40" s="2"/>
      <c r="H40" s="10"/>
      <c r="I40" s="39"/>
      <c r="J40" s="39"/>
      <c r="K40" s="39"/>
      <c r="L40" s="39"/>
      <c r="M40" s="53"/>
      <c r="N40" s="51"/>
      <c r="O40" s="51"/>
      <c r="P40" s="51"/>
      <c r="Q40" s="51"/>
      <c r="R40" s="51"/>
      <c r="S40" s="51"/>
      <c r="T40" s="51"/>
    </row>
    <row r="41" spans="1:20" s="1" customFormat="1" ht="27.75" customHeight="1" x14ac:dyDescent="0.2">
      <c r="B41" s="2"/>
      <c r="C41" s="2"/>
      <c r="D41" s="2"/>
      <c r="E41" s="2"/>
      <c r="F41" s="2"/>
      <c r="H41" s="11"/>
      <c r="I41" s="41"/>
      <c r="J41" s="41"/>
      <c r="K41" s="41"/>
      <c r="L41" s="41"/>
      <c r="M41" s="54"/>
      <c r="N41" s="51"/>
      <c r="O41" s="51"/>
      <c r="P41" s="51"/>
      <c r="Q41" s="51"/>
      <c r="R41" s="51"/>
      <c r="S41" s="51"/>
      <c r="T41" s="51"/>
    </row>
    <row r="42" spans="1:20" s="1" customFormat="1" ht="27.75" customHeight="1" x14ac:dyDescent="0.2">
      <c r="B42" s="2"/>
      <c r="C42" s="2"/>
      <c r="D42" s="2"/>
      <c r="E42" s="2"/>
      <c r="F42" s="2"/>
      <c r="G42" s="2"/>
      <c r="H42" s="8"/>
      <c r="I42" s="42"/>
      <c r="J42" s="42"/>
      <c r="K42" s="42"/>
      <c r="L42" s="42"/>
      <c r="M42" s="51"/>
      <c r="N42" s="51"/>
      <c r="O42" s="51"/>
      <c r="P42" s="51"/>
      <c r="Q42" s="51"/>
      <c r="R42" s="51"/>
      <c r="S42" s="51"/>
      <c r="T42" s="51"/>
    </row>
    <row r="43" spans="1:20" s="1" customFormat="1" ht="27.75" customHeight="1" x14ac:dyDescent="0.2">
      <c r="B43" s="2"/>
      <c r="C43" s="2"/>
      <c r="D43" s="2"/>
      <c r="E43" s="2"/>
      <c r="F43" s="2"/>
      <c r="I43" s="39"/>
      <c r="J43" s="39"/>
      <c r="K43" s="39"/>
      <c r="L43" s="39"/>
      <c r="M43" s="55"/>
      <c r="N43" s="51"/>
      <c r="O43" s="51"/>
      <c r="P43" s="51"/>
      <c r="Q43" s="51"/>
      <c r="R43" s="51"/>
      <c r="S43" s="51"/>
      <c r="T43" s="51"/>
    </row>
    <row r="44" spans="1:20" s="1" customFormat="1" ht="20.25" customHeight="1" x14ac:dyDescent="0.2">
      <c r="B44" s="2"/>
      <c r="C44" s="2"/>
      <c r="D44" s="2"/>
      <c r="E44" s="2"/>
      <c r="F44" s="2"/>
      <c r="I44" s="30"/>
      <c r="J44" s="30"/>
      <c r="K44" s="30"/>
      <c r="L44" s="30"/>
      <c r="M44" s="51"/>
      <c r="N44" s="51"/>
      <c r="O44" s="51"/>
      <c r="P44" s="51"/>
      <c r="Q44" s="51"/>
      <c r="R44" s="51"/>
      <c r="S44" s="51"/>
      <c r="T44" s="51"/>
    </row>
    <row r="45" spans="1:20" s="1" customFormat="1" ht="20.25" customHeight="1" x14ac:dyDescent="0.2">
      <c r="B45" s="2"/>
      <c r="C45" s="2"/>
      <c r="D45" s="2"/>
      <c r="E45" s="2"/>
      <c r="F45" s="2"/>
      <c r="I45" s="30"/>
      <c r="J45" s="30"/>
      <c r="K45" s="30"/>
      <c r="L45" s="30"/>
      <c r="M45" s="51"/>
      <c r="N45" s="51"/>
      <c r="O45" s="51"/>
      <c r="P45" s="51"/>
      <c r="Q45" s="51"/>
      <c r="R45" s="51"/>
      <c r="S45" s="51"/>
      <c r="T45" s="51"/>
    </row>
    <row r="46" spans="1:20" s="1" customFormat="1" ht="20.25" customHeight="1" x14ac:dyDescent="0.2">
      <c r="B46" s="2"/>
      <c r="C46" s="2"/>
      <c r="D46" s="2"/>
      <c r="E46" s="2"/>
      <c r="F46" s="2"/>
      <c r="I46" s="30"/>
      <c r="J46" s="30"/>
      <c r="K46" s="30"/>
      <c r="L46" s="30"/>
      <c r="M46" s="51"/>
      <c r="N46" s="51"/>
      <c r="O46" s="51"/>
      <c r="P46" s="51"/>
      <c r="Q46" s="51"/>
      <c r="R46" s="51"/>
      <c r="S46" s="51"/>
      <c r="T46" s="51"/>
    </row>
    <row r="47" spans="1:20" s="1" customFormat="1" ht="20.25" customHeight="1" x14ac:dyDescent="0.2">
      <c r="B47" s="2"/>
      <c r="C47" s="2"/>
      <c r="D47" s="2"/>
      <c r="E47" s="2"/>
      <c r="F47" s="2"/>
      <c r="I47" s="30"/>
      <c r="J47" s="30"/>
      <c r="K47" s="30"/>
      <c r="L47" s="30"/>
      <c r="M47" s="51"/>
      <c r="N47" s="51"/>
      <c r="O47" s="51"/>
      <c r="P47" s="51"/>
      <c r="Q47" s="51"/>
      <c r="R47" s="51"/>
      <c r="S47" s="51"/>
      <c r="T47" s="51"/>
    </row>
    <row r="48" spans="1:20" s="1" customFormat="1" ht="20.25" customHeight="1" x14ac:dyDescent="0.2">
      <c r="B48" s="2"/>
      <c r="C48" s="2"/>
      <c r="D48" s="2"/>
      <c r="E48" s="2"/>
      <c r="F48" s="2"/>
      <c r="I48" s="30"/>
      <c r="J48" s="30"/>
      <c r="K48" s="30"/>
      <c r="L48" s="30"/>
      <c r="M48" s="51"/>
      <c r="N48" s="51"/>
      <c r="O48" s="51"/>
      <c r="P48" s="51"/>
      <c r="Q48" s="51"/>
      <c r="R48" s="51"/>
      <c r="S48" s="51"/>
      <c r="T48" s="51"/>
    </row>
    <row r="49" spans="1:20" s="1" customFormat="1" ht="20.25" customHeight="1" x14ac:dyDescent="0.2">
      <c r="A49" s="28"/>
      <c r="B49" s="4"/>
      <c r="C49" s="4"/>
      <c r="D49" s="4"/>
      <c r="E49" s="4"/>
      <c r="F49" s="4"/>
      <c r="G49" s="28"/>
      <c r="H49" s="28"/>
      <c r="I49" s="30"/>
      <c r="J49" s="30"/>
      <c r="K49" s="30"/>
      <c r="L49" s="30"/>
      <c r="M49" s="51"/>
      <c r="N49" s="51"/>
      <c r="O49" s="51"/>
      <c r="P49" s="51"/>
      <c r="Q49" s="51"/>
      <c r="R49" s="51"/>
      <c r="S49" s="51"/>
      <c r="T49" s="51"/>
    </row>
  </sheetData>
  <sheetProtection password="CF3B" sheet="1" objects="1" scenarios="1"/>
  <mergeCells count="32">
    <mergeCell ref="B13:D13"/>
    <mergeCell ref="A13:A16"/>
    <mergeCell ref="H7:H8"/>
    <mergeCell ref="B7:C9"/>
    <mergeCell ref="B10:C10"/>
    <mergeCell ref="B11:C11"/>
    <mergeCell ref="B12:C12"/>
    <mergeCell ref="B14:C14"/>
    <mergeCell ref="B16:C16"/>
    <mergeCell ref="A7:A9"/>
    <mergeCell ref="A10:A12"/>
    <mergeCell ref="E7:G7"/>
    <mergeCell ref="D7:D8"/>
    <mergeCell ref="B15:C15"/>
    <mergeCell ref="A18:H18"/>
    <mergeCell ref="D22:E22"/>
    <mergeCell ref="F22:G23"/>
    <mergeCell ref="A23:E23"/>
    <mergeCell ref="A20:B20"/>
    <mergeCell ref="A22:B22"/>
    <mergeCell ref="A19:H19"/>
    <mergeCell ref="A21:B21"/>
    <mergeCell ref="D20:G20"/>
    <mergeCell ref="D21:G21"/>
    <mergeCell ref="H22:H23"/>
    <mergeCell ref="A1:H1"/>
    <mergeCell ref="A2:H2"/>
    <mergeCell ref="N5:R5"/>
    <mergeCell ref="A6:H6"/>
    <mergeCell ref="A5:H5"/>
    <mergeCell ref="C3:G3"/>
    <mergeCell ref="A4:H4"/>
  </mergeCells>
  <conditionalFormatting sqref="H20">
    <cfRule type="containsErrors" dxfId="5" priority="7">
      <formula>ISERROR(H20)</formula>
    </cfRule>
  </conditionalFormatting>
  <conditionalFormatting sqref="H22:H23">
    <cfRule type="containsErrors" dxfId="4" priority="8">
      <formula>ISERROR(H22)</formula>
    </cfRule>
  </conditionalFormatting>
  <conditionalFormatting sqref="D22">
    <cfRule type="cellIs" dxfId="3" priority="3" operator="equal">
      <formula>738</formula>
    </cfRule>
  </conditionalFormatting>
  <pageMargins left="0.5" right="0.5" top="0.5" bottom="0.75" header="0.3" footer="0.3"/>
  <pageSetup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workbookViewId="0">
      <selection activeCell="B3" sqref="B3:F3"/>
    </sheetView>
  </sheetViews>
  <sheetFormatPr defaultRowHeight="12.75" x14ac:dyDescent="0.2"/>
  <cols>
    <col min="1" max="1" width="39" style="4" customWidth="1"/>
    <col min="2" max="3" width="16.42578125" style="4" customWidth="1"/>
    <col min="4" max="5" width="5.5703125" style="28" customWidth="1"/>
    <col min="6" max="6" width="12.85546875" style="28" customWidth="1"/>
    <col min="7" max="7" width="15.5703125" style="29" customWidth="1"/>
    <col min="8" max="8" width="46" style="29" customWidth="1"/>
    <col min="9" max="9" width="11.28515625" style="29" bestFit="1" customWidth="1"/>
    <col min="10" max="13" width="9.140625" style="29"/>
    <col min="14" max="15" width="9.140625" style="6"/>
    <col min="16" max="16384" width="9.140625" style="28"/>
  </cols>
  <sheetData>
    <row r="1" spans="1:15" ht="18" customHeight="1" x14ac:dyDescent="0.25">
      <c r="A1" s="215" t="s">
        <v>56</v>
      </c>
      <c r="B1" s="216"/>
      <c r="C1" s="216"/>
      <c r="D1" s="216"/>
      <c r="E1" s="216"/>
      <c r="F1" s="216"/>
      <c r="G1" s="31"/>
      <c r="H1" s="31"/>
      <c r="I1" s="107"/>
      <c r="J1" s="107"/>
      <c r="K1" s="107"/>
      <c r="L1" s="107"/>
      <c r="M1" s="107"/>
    </row>
    <row r="2" spans="1:15" ht="13.5" customHeight="1" x14ac:dyDescent="0.2">
      <c r="A2" s="145"/>
      <c r="B2" s="145"/>
      <c r="C2" s="145"/>
      <c r="D2" s="145"/>
      <c r="E2" s="145"/>
      <c r="F2" s="145"/>
      <c r="G2" s="31"/>
      <c r="H2" s="31"/>
      <c r="I2" s="107" t="s">
        <v>20</v>
      </c>
      <c r="J2" s="107"/>
      <c r="K2" s="107"/>
      <c r="L2" s="107"/>
      <c r="M2" s="107"/>
    </row>
    <row r="3" spans="1:15" ht="22.5" customHeight="1" x14ac:dyDescent="0.2">
      <c r="A3" s="27" t="s">
        <v>7</v>
      </c>
      <c r="B3" s="217"/>
      <c r="C3" s="217"/>
      <c r="D3" s="218"/>
      <c r="E3" s="218"/>
      <c r="F3" s="219"/>
      <c r="G3" s="31"/>
      <c r="H3" s="31"/>
      <c r="I3" s="107" t="s">
        <v>21</v>
      </c>
      <c r="J3" s="107"/>
      <c r="K3" s="107"/>
      <c r="L3" s="107"/>
      <c r="M3" s="107"/>
    </row>
    <row r="4" spans="1:15" ht="44.25" customHeight="1" x14ac:dyDescent="0.2">
      <c r="A4" s="220" t="s">
        <v>64</v>
      </c>
      <c r="B4" s="221"/>
      <c r="C4" s="221"/>
      <c r="D4" s="221"/>
      <c r="E4" s="221"/>
      <c r="F4" s="221"/>
      <c r="G4" s="32"/>
      <c r="H4" s="108"/>
      <c r="I4" s="232"/>
      <c r="J4" s="233"/>
      <c r="K4" s="233"/>
      <c r="L4" s="233"/>
      <c r="M4" s="233"/>
    </row>
    <row r="5" spans="1:15" s="5" customFormat="1" ht="21.75" customHeight="1" x14ac:dyDescent="0.2">
      <c r="A5" s="148" t="s">
        <v>17</v>
      </c>
      <c r="B5" s="213"/>
      <c r="C5" s="213"/>
      <c r="D5" s="213"/>
      <c r="E5" s="213"/>
      <c r="F5" s="214"/>
      <c r="G5" s="32"/>
      <c r="H5" s="109"/>
      <c r="I5" s="107"/>
      <c r="J5" s="107"/>
      <c r="K5" s="107"/>
      <c r="L5" s="107"/>
      <c r="M5" s="107"/>
      <c r="N5" s="6"/>
      <c r="O5" s="6"/>
    </row>
    <row r="6" spans="1:15" s="5" customFormat="1" ht="21.75" customHeight="1" x14ac:dyDescent="0.2">
      <c r="A6" s="81" t="s">
        <v>11</v>
      </c>
      <c r="B6" s="237"/>
      <c r="C6" s="238"/>
      <c r="D6" s="222" t="s">
        <v>22</v>
      </c>
      <c r="E6" s="223"/>
      <c r="F6" s="83" t="s">
        <v>28</v>
      </c>
      <c r="G6" s="32"/>
      <c r="H6" s="109"/>
      <c r="I6" s="107"/>
      <c r="J6" s="107"/>
      <c r="K6" s="107"/>
      <c r="L6" s="107"/>
      <c r="M6" s="107"/>
      <c r="N6" s="6"/>
      <c r="O6" s="6"/>
    </row>
    <row r="7" spans="1:15" s="5" customFormat="1" ht="21.75" customHeight="1" x14ac:dyDescent="0.2">
      <c r="A7" s="77" t="s">
        <v>16</v>
      </c>
      <c r="B7" s="89"/>
      <c r="C7" s="90"/>
      <c r="D7" s="135" t="s">
        <v>57</v>
      </c>
      <c r="E7" s="136"/>
      <c r="F7" s="84">
        <f>IF(E7="yes",B11+B12+(B14*2)+B13,0)</f>
        <v>0</v>
      </c>
      <c r="G7" s="32"/>
      <c r="H7" s="109"/>
      <c r="I7" s="35"/>
      <c r="J7" s="35"/>
      <c r="K7" s="35"/>
      <c r="L7" s="35"/>
      <c r="M7" s="35"/>
      <c r="N7" s="6"/>
      <c r="O7" s="6"/>
    </row>
    <row r="8" spans="1:15" s="5" customFormat="1" ht="21.75" customHeight="1" x14ac:dyDescent="0.2">
      <c r="A8" s="77" t="s">
        <v>26</v>
      </c>
      <c r="B8" s="239"/>
      <c r="C8" s="240"/>
      <c r="D8" s="88" t="s">
        <v>18</v>
      </c>
      <c r="E8" s="136"/>
      <c r="F8" s="84">
        <f>IF(E8="yes",C11+C12+(C14*2)+C13,0)</f>
        <v>0</v>
      </c>
      <c r="G8" s="32"/>
      <c r="H8" s="109"/>
      <c r="I8" s="35"/>
      <c r="J8" s="35"/>
      <c r="K8" s="35"/>
      <c r="L8" s="35"/>
      <c r="M8" s="35"/>
      <c r="N8" s="6"/>
      <c r="O8" s="6"/>
    </row>
    <row r="9" spans="1:15" s="5" customFormat="1" ht="21.75" customHeight="1" x14ac:dyDescent="0.2">
      <c r="A9" s="82" t="s">
        <v>27</v>
      </c>
      <c r="B9" s="91"/>
      <c r="C9" s="92"/>
      <c r="D9" s="88" t="s">
        <v>19</v>
      </c>
      <c r="E9" s="136"/>
      <c r="F9" s="84">
        <f>IF(E9="yes",B11+B12+(B14*2)+B13,0)</f>
        <v>0</v>
      </c>
      <c r="G9" s="32"/>
      <c r="H9" s="109"/>
      <c r="I9" s="35"/>
      <c r="J9" s="35"/>
      <c r="K9" s="35"/>
      <c r="L9" s="35"/>
      <c r="M9" s="35"/>
      <c r="N9" s="6"/>
      <c r="O9" s="6"/>
    </row>
    <row r="10" spans="1:15" s="5" customFormat="1" ht="21.75" customHeight="1" x14ac:dyDescent="0.2">
      <c r="A10" s="72" t="s">
        <v>9</v>
      </c>
      <c r="B10" s="73" t="s">
        <v>0</v>
      </c>
      <c r="C10" s="74" t="s">
        <v>1</v>
      </c>
      <c r="D10" s="88" t="s">
        <v>58</v>
      </c>
      <c r="E10" s="136"/>
      <c r="F10" s="84">
        <f>IF(E10="yes",C11+C12+(C14*5)+(C13*3),0)</f>
        <v>0</v>
      </c>
      <c r="G10" s="32"/>
      <c r="H10" s="109"/>
      <c r="I10" s="35"/>
      <c r="J10" s="35"/>
      <c r="K10" s="35"/>
      <c r="L10" s="35"/>
      <c r="M10" s="35"/>
      <c r="N10" s="6"/>
      <c r="O10" s="6"/>
    </row>
    <row r="11" spans="1:15" s="5" customFormat="1" ht="21.75" customHeight="1" x14ac:dyDescent="0.2">
      <c r="A11" s="75" t="s">
        <v>12</v>
      </c>
      <c r="B11" s="19"/>
      <c r="C11" s="76"/>
      <c r="D11" s="88" t="s">
        <v>59</v>
      </c>
      <c r="E11" s="136"/>
      <c r="F11" s="84">
        <f>IF(E11="yes",B11+B12+(B14*2)+B13,0)</f>
        <v>0</v>
      </c>
      <c r="G11" s="32"/>
      <c r="H11" s="109"/>
      <c r="I11" s="35"/>
      <c r="J11" s="35"/>
      <c r="K11" s="35"/>
      <c r="L11" s="35"/>
      <c r="M11" s="35"/>
      <c r="N11" s="6"/>
      <c r="O11" s="6"/>
    </row>
    <row r="12" spans="1:15" s="5" customFormat="1" ht="21.75" customHeight="1" x14ac:dyDescent="0.2">
      <c r="A12" s="77" t="s">
        <v>13</v>
      </c>
      <c r="B12" s="19">
        <v>106</v>
      </c>
      <c r="C12" s="76">
        <v>112</v>
      </c>
      <c r="D12" s="88" t="s">
        <v>60</v>
      </c>
      <c r="E12" s="136"/>
      <c r="F12" s="85">
        <f>IF(E12="yes",C11+C12+(C14*2)+C13,0)</f>
        <v>0</v>
      </c>
      <c r="G12" s="32"/>
      <c r="H12" s="109"/>
      <c r="I12" s="35"/>
      <c r="J12" s="35"/>
      <c r="K12" s="35"/>
      <c r="L12" s="35"/>
      <c r="M12" s="35"/>
      <c r="N12" s="6"/>
      <c r="O12" s="6"/>
    </row>
    <row r="13" spans="1:15" s="5" customFormat="1" ht="21.75" customHeight="1" thickBot="1" x14ac:dyDescent="0.25">
      <c r="A13" s="77" t="s">
        <v>14</v>
      </c>
      <c r="B13" s="19">
        <v>250</v>
      </c>
      <c r="C13" s="76">
        <v>135</v>
      </c>
      <c r="D13" s="136"/>
      <c r="E13" s="136"/>
      <c r="F13" s="86"/>
      <c r="G13" s="32"/>
      <c r="H13" s="109"/>
      <c r="I13" s="35"/>
      <c r="J13" s="35"/>
      <c r="K13" s="35"/>
      <c r="L13" s="35"/>
      <c r="M13" s="35"/>
      <c r="N13" s="6"/>
      <c r="O13" s="6"/>
    </row>
    <row r="14" spans="1:15" s="5" customFormat="1" ht="21.75" customHeight="1" x14ac:dyDescent="0.2">
      <c r="A14" s="78" t="s">
        <v>15</v>
      </c>
      <c r="B14" s="79">
        <v>41</v>
      </c>
      <c r="C14" s="80">
        <v>41</v>
      </c>
      <c r="D14" s="210" t="s">
        <v>23</v>
      </c>
      <c r="E14" s="224"/>
      <c r="F14" s="87" t="s">
        <v>63</v>
      </c>
      <c r="G14" s="32"/>
      <c r="H14" s="109"/>
      <c r="I14" s="35"/>
      <c r="J14" s="35"/>
      <c r="K14" s="35"/>
      <c r="L14" s="35"/>
      <c r="M14" s="35"/>
      <c r="N14" s="6"/>
      <c r="O14" s="6"/>
    </row>
    <row r="15" spans="1:15" s="5" customFormat="1" ht="21.75" customHeight="1" x14ac:dyDescent="0.2">
      <c r="A15" s="244" t="s">
        <v>8</v>
      </c>
      <c r="B15" s="245"/>
      <c r="C15" s="245"/>
      <c r="D15" s="245"/>
      <c r="E15" s="245"/>
      <c r="F15" s="245"/>
      <c r="G15" s="32"/>
      <c r="H15" s="109"/>
      <c r="I15" s="35"/>
      <c r="J15" s="35"/>
      <c r="K15" s="35"/>
      <c r="L15" s="35"/>
      <c r="M15" s="35"/>
      <c r="N15" s="6"/>
      <c r="O15" s="6"/>
    </row>
    <row r="16" spans="1:15" s="5" customFormat="1" ht="21.75" customHeight="1" x14ac:dyDescent="0.2">
      <c r="A16" s="148" t="s">
        <v>24</v>
      </c>
      <c r="B16" s="213"/>
      <c r="C16" s="213"/>
      <c r="D16" s="213"/>
      <c r="E16" s="213"/>
      <c r="F16" s="214"/>
      <c r="G16" s="32"/>
      <c r="H16" s="109"/>
      <c r="I16" s="35"/>
      <c r="J16" s="35"/>
      <c r="K16" s="35"/>
      <c r="L16" s="35"/>
      <c r="M16" s="35"/>
      <c r="N16" s="6"/>
      <c r="O16" s="6"/>
    </row>
    <row r="17" spans="1:15" s="5" customFormat="1" ht="21.75" customHeight="1" x14ac:dyDescent="0.2">
      <c r="A17" s="81" t="s">
        <v>11</v>
      </c>
      <c r="B17" s="237"/>
      <c r="C17" s="238"/>
      <c r="D17" s="222" t="s">
        <v>22</v>
      </c>
      <c r="E17" s="223"/>
      <c r="F17" s="83" t="s">
        <v>28</v>
      </c>
      <c r="G17" s="32"/>
      <c r="H17" s="109"/>
      <c r="I17" s="35"/>
      <c r="J17" s="35"/>
      <c r="K17" s="35"/>
      <c r="L17" s="35"/>
      <c r="M17" s="35"/>
      <c r="N17" s="6"/>
      <c r="O17" s="6"/>
    </row>
    <row r="18" spans="1:15" s="5" customFormat="1" ht="21.75" customHeight="1" x14ac:dyDescent="0.2">
      <c r="A18" s="77" t="s">
        <v>16</v>
      </c>
      <c r="B18" s="89"/>
      <c r="C18" s="90"/>
      <c r="D18" s="135" t="s">
        <v>57</v>
      </c>
      <c r="E18" s="136"/>
      <c r="F18" s="84">
        <f>IF(E18="yes",B22+B23+(B25*2)+B24,0)</f>
        <v>0</v>
      </c>
      <c r="G18" s="32"/>
      <c r="H18" s="109"/>
      <c r="I18" s="35"/>
      <c r="J18" s="35"/>
      <c r="K18" s="35"/>
      <c r="L18" s="35"/>
      <c r="M18" s="35"/>
      <c r="N18" s="6"/>
      <c r="O18" s="6"/>
    </row>
    <row r="19" spans="1:15" s="5" customFormat="1" ht="21.75" customHeight="1" x14ac:dyDescent="0.2">
      <c r="A19" s="77" t="s">
        <v>26</v>
      </c>
      <c r="B19" s="239"/>
      <c r="C19" s="240"/>
      <c r="D19" s="88" t="s">
        <v>18</v>
      </c>
      <c r="E19" s="136"/>
      <c r="F19" s="84">
        <f>IF(E19="yes",C22+C23+(C25*2)+C24,0)</f>
        <v>0</v>
      </c>
      <c r="G19" s="32"/>
      <c r="H19" s="109"/>
      <c r="I19" s="35"/>
      <c r="J19" s="35"/>
      <c r="K19" s="35"/>
      <c r="L19" s="35"/>
      <c r="M19" s="35"/>
      <c r="N19" s="6"/>
      <c r="O19" s="6"/>
    </row>
    <row r="20" spans="1:15" s="5" customFormat="1" ht="21.75" customHeight="1" x14ac:dyDescent="0.2">
      <c r="A20" s="82" t="s">
        <v>27</v>
      </c>
      <c r="B20" s="91"/>
      <c r="C20" s="92"/>
      <c r="D20" s="88" t="s">
        <v>19</v>
      </c>
      <c r="E20" s="136"/>
      <c r="F20" s="84">
        <f>IF(E20="yes",B22+B23+(B25*2)+B24,0)</f>
        <v>0</v>
      </c>
      <c r="G20" s="32"/>
      <c r="H20" s="109"/>
      <c r="I20" s="35"/>
      <c r="J20" s="35"/>
      <c r="K20" s="35"/>
      <c r="L20" s="35"/>
      <c r="M20" s="35"/>
      <c r="N20" s="6"/>
      <c r="O20" s="6"/>
    </row>
    <row r="21" spans="1:15" s="5" customFormat="1" ht="21.75" customHeight="1" x14ac:dyDescent="0.2">
      <c r="A21" s="72" t="s">
        <v>9</v>
      </c>
      <c r="B21" s="73" t="s">
        <v>0</v>
      </c>
      <c r="C21" s="74" t="s">
        <v>1</v>
      </c>
      <c r="D21" s="88" t="s">
        <v>58</v>
      </c>
      <c r="E21" s="136"/>
      <c r="F21" s="84">
        <f>IF(E21="yes",C22+C23+(C25*5)+(C24*3),0)</f>
        <v>0</v>
      </c>
      <c r="G21" s="32"/>
      <c r="H21" s="109"/>
      <c r="I21" s="35"/>
      <c r="J21" s="35"/>
      <c r="K21" s="35"/>
      <c r="L21" s="35"/>
      <c r="M21" s="35"/>
      <c r="N21" s="6"/>
      <c r="O21" s="6"/>
    </row>
    <row r="22" spans="1:15" s="5" customFormat="1" ht="21.75" customHeight="1" x14ac:dyDescent="0.2">
      <c r="A22" s="75" t="s">
        <v>12</v>
      </c>
      <c r="B22" s="19"/>
      <c r="C22" s="76"/>
      <c r="D22" s="88" t="s">
        <v>59</v>
      </c>
      <c r="E22" s="136"/>
      <c r="F22" s="84">
        <f>IF(E22="yes",B22+B23+(B25*2)+B24,0)</f>
        <v>0</v>
      </c>
      <c r="G22" s="32"/>
      <c r="H22" s="109"/>
      <c r="I22" s="35"/>
      <c r="J22" s="35"/>
      <c r="K22" s="35"/>
      <c r="L22" s="35"/>
      <c r="M22" s="35"/>
      <c r="N22" s="6"/>
      <c r="O22" s="6"/>
    </row>
    <row r="23" spans="1:15" s="5" customFormat="1" ht="21.75" customHeight="1" x14ac:dyDescent="0.2">
      <c r="A23" s="77" t="s">
        <v>13</v>
      </c>
      <c r="B23" s="19">
        <v>106</v>
      </c>
      <c r="C23" s="76">
        <v>112</v>
      </c>
      <c r="D23" s="88" t="s">
        <v>60</v>
      </c>
      <c r="E23" s="136"/>
      <c r="F23" s="85">
        <f>IF(E23="yes",C22+C23+(C25*2)+C24,0)</f>
        <v>0</v>
      </c>
      <c r="G23" s="32"/>
      <c r="H23" s="109"/>
      <c r="I23" s="35"/>
      <c r="J23" s="35"/>
      <c r="K23" s="35"/>
      <c r="L23" s="35"/>
      <c r="M23" s="35"/>
      <c r="N23" s="6"/>
      <c r="O23" s="6"/>
    </row>
    <row r="24" spans="1:15" s="5" customFormat="1" ht="21.75" customHeight="1" thickBot="1" x14ac:dyDescent="0.25">
      <c r="A24" s="77" t="s">
        <v>14</v>
      </c>
      <c r="B24" s="19">
        <v>250</v>
      </c>
      <c r="C24" s="76">
        <v>135</v>
      </c>
      <c r="D24" s="136"/>
      <c r="E24" s="136"/>
      <c r="F24" s="86"/>
      <c r="G24" s="32"/>
      <c r="H24" s="109"/>
      <c r="I24" s="35"/>
      <c r="J24" s="35"/>
      <c r="K24" s="35"/>
      <c r="L24" s="35"/>
      <c r="M24" s="35"/>
      <c r="N24" s="6"/>
      <c r="O24" s="6"/>
    </row>
    <row r="25" spans="1:15" s="5" customFormat="1" ht="21.75" customHeight="1" x14ac:dyDescent="0.2">
      <c r="A25" s="78" t="s">
        <v>15</v>
      </c>
      <c r="B25" s="79">
        <v>41</v>
      </c>
      <c r="C25" s="80">
        <v>41</v>
      </c>
      <c r="D25" s="210" t="s">
        <v>23</v>
      </c>
      <c r="E25" s="224"/>
      <c r="F25" s="87" t="s">
        <v>63</v>
      </c>
      <c r="G25" s="32"/>
      <c r="H25" s="109"/>
      <c r="I25" s="35"/>
      <c r="J25" s="35"/>
      <c r="K25" s="35"/>
      <c r="L25" s="35"/>
      <c r="M25" s="35"/>
      <c r="N25" s="6"/>
      <c r="O25" s="6"/>
    </row>
    <row r="26" spans="1:15" s="5" customFormat="1" ht="21.75" customHeight="1" x14ac:dyDescent="0.2">
      <c r="A26" s="225"/>
      <c r="B26" s="226"/>
      <c r="C26" s="226"/>
      <c r="D26" s="226"/>
      <c r="E26" s="226"/>
      <c r="F26" s="226"/>
      <c r="G26" s="32"/>
      <c r="H26" s="109"/>
      <c r="I26" s="35"/>
      <c r="J26" s="35"/>
      <c r="K26" s="35"/>
      <c r="L26" s="35"/>
      <c r="M26" s="35"/>
      <c r="N26" s="6"/>
      <c r="O26" s="6"/>
    </row>
    <row r="27" spans="1:15" s="5" customFormat="1" ht="21.75" customHeight="1" x14ac:dyDescent="0.2">
      <c r="A27" s="148" t="s">
        <v>25</v>
      </c>
      <c r="B27" s="213"/>
      <c r="C27" s="213"/>
      <c r="D27" s="213"/>
      <c r="E27" s="213"/>
      <c r="F27" s="214"/>
      <c r="G27" s="32"/>
      <c r="H27" s="109"/>
      <c r="I27" s="35"/>
      <c r="J27" s="35"/>
      <c r="K27" s="35"/>
      <c r="L27" s="35"/>
      <c r="M27" s="35"/>
      <c r="N27" s="6"/>
      <c r="O27" s="6"/>
    </row>
    <row r="28" spans="1:15" s="5" customFormat="1" ht="21.75" customHeight="1" x14ac:dyDescent="0.2">
      <c r="A28" s="81" t="s">
        <v>11</v>
      </c>
      <c r="B28" s="237"/>
      <c r="C28" s="238"/>
      <c r="D28" s="222" t="s">
        <v>22</v>
      </c>
      <c r="E28" s="223"/>
      <c r="F28" s="83" t="s">
        <v>28</v>
      </c>
      <c r="G28" s="32"/>
      <c r="H28" s="109"/>
      <c r="I28" s="35"/>
      <c r="J28" s="35"/>
      <c r="K28" s="35"/>
      <c r="L28" s="35"/>
      <c r="M28" s="35"/>
      <c r="N28" s="6"/>
      <c r="O28" s="6"/>
    </row>
    <row r="29" spans="1:15" s="5" customFormat="1" ht="21.75" customHeight="1" x14ac:dyDescent="0.2">
      <c r="A29" s="77" t="s">
        <v>16</v>
      </c>
      <c r="B29" s="89"/>
      <c r="C29" s="90"/>
      <c r="D29" s="135" t="s">
        <v>57</v>
      </c>
      <c r="E29" s="136"/>
      <c r="F29" s="84">
        <f>IF(E29="yes",B33+B34+(B36*2)+B35,0)</f>
        <v>0</v>
      </c>
      <c r="G29" s="32"/>
      <c r="H29" s="109"/>
      <c r="I29" s="35"/>
      <c r="J29" s="35"/>
      <c r="K29" s="35"/>
      <c r="L29" s="35"/>
      <c r="M29" s="35"/>
      <c r="N29" s="6"/>
      <c r="O29" s="6"/>
    </row>
    <row r="30" spans="1:15" s="5" customFormat="1" ht="21.75" customHeight="1" x14ac:dyDescent="0.2">
      <c r="A30" s="77" t="s">
        <v>26</v>
      </c>
      <c r="B30" s="239"/>
      <c r="C30" s="240"/>
      <c r="D30" s="88" t="s">
        <v>18</v>
      </c>
      <c r="E30" s="136"/>
      <c r="F30" s="84">
        <f>IF(E30="yes",C33+C34+(C36*2)+C35,0)</f>
        <v>0</v>
      </c>
      <c r="G30" s="32"/>
      <c r="H30" s="109"/>
      <c r="I30" s="35"/>
      <c r="J30" s="35"/>
      <c r="K30" s="35"/>
      <c r="L30" s="35"/>
      <c r="M30" s="35"/>
      <c r="N30" s="6"/>
      <c r="O30" s="6"/>
    </row>
    <row r="31" spans="1:15" s="5" customFormat="1" ht="21.75" customHeight="1" x14ac:dyDescent="0.2">
      <c r="A31" s="82" t="s">
        <v>27</v>
      </c>
      <c r="B31" s="91"/>
      <c r="C31" s="92"/>
      <c r="D31" s="88" t="s">
        <v>19</v>
      </c>
      <c r="E31" s="136"/>
      <c r="F31" s="84">
        <f>IF(E31="yes",B33+B34+(B36*2)+B35,0)</f>
        <v>0</v>
      </c>
      <c r="G31" s="32"/>
      <c r="H31" s="109"/>
      <c r="I31" s="35"/>
      <c r="J31" s="35"/>
      <c r="K31" s="35"/>
      <c r="L31" s="35"/>
      <c r="M31" s="35"/>
      <c r="N31" s="6"/>
      <c r="O31" s="6"/>
    </row>
    <row r="32" spans="1:15" s="5" customFormat="1" ht="21.75" customHeight="1" x14ac:dyDescent="0.2">
      <c r="A32" s="72" t="s">
        <v>9</v>
      </c>
      <c r="B32" s="73" t="s">
        <v>0</v>
      </c>
      <c r="C32" s="74" t="s">
        <v>1</v>
      </c>
      <c r="D32" s="88" t="s">
        <v>58</v>
      </c>
      <c r="E32" s="136"/>
      <c r="F32" s="84">
        <f>IF(E32="yes",C33+C34+(C36*5)+(C35*3),0)</f>
        <v>0</v>
      </c>
      <c r="G32" s="32"/>
      <c r="H32" s="109"/>
      <c r="I32" s="35"/>
      <c r="J32" s="35"/>
      <c r="K32" s="35"/>
      <c r="L32" s="35"/>
      <c r="M32" s="35"/>
      <c r="N32" s="6"/>
      <c r="O32" s="6"/>
    </row>
    <row r="33" spans="1:15" s="5" customFormat="1" ht="21.75" customHeight="1" x14ac:dyDescent="0.2">
      <c r="A33" s="75" t="s">
        <v>12</v>
      </c>
      <c r="B33" s="19"/>
      <c r="C33" s="76"/>
      <c r="D33" s="88" t="s">
        <v>59</v>
      </c>
      <c r="E33" s="136"/>
      <c r="F33" s="84">
        <f>IF(E33="yes",B33+B34+(B36*2)+B35,0)</f>
        <v>0</v>
      </c>
      <c r="G33" s="32"/>
      <c r="H33" s="109"/>
      <c r="I33" s="35"/>
      <c r="J33" s="35"/>
      <c r="K33" s="35"/>
      <c r="L33" s="35"/>
      <c r="M33" s="35"/>
      <c r="N33" s="6"/>
      <c r="O33" s="6"/>
    </row>
    <row r="34" spans="1:15" s="5" customFormat="1" ht="21.75" customHeight="1" x14ac:dyDescent="0.2">
      <c r="A34" s="77" t="s">
        <v>13</v>
      </c>
      <c r="B34" s="19">
        <v>106</v>
      </c>
      <c r="C34" s="76">
        <v>112</v>
      </c>
      <c r="D34" s="88" t="s">
        <v>60</v>
      </c>
      <c r="E34" s="136"/>
      <c r="F34" s="85">
        <f>IF(E34="yes",C33+C34+(C36*2)+C35,0)</f>
        <v>0</v>
      </c>
      <c r="G34" s="32"/>
      <c r="H34" s="109"/>
      <c r="I34" s="35"/>
      <c r="J34" s="35"/>
      <c r="K34" s="35"/>
      <c r="L34" s="35"/>
      <c r="M34" s="35"/>
      <c r="N34" s="6"/>
      <c r="O34" s="6"/>
    </row>
    <row r="35" spans="1:15" s="5" customFormat="1" ht="21.75" customHeight="1" thickBot="1" x14ac:dyDescent="0.25">
      <c r="A35" s="77" t="s">
        <v>14</v>
      </c>
      <c r="B35" s="19">
        <v>250</v>
      </c>
      <c r="C35" s="76">
        <v>135</v>
      </c>
      <c r="D35" s="136"/>
      <c r="E35" s="136"/>
      <c r="F35" s="86"/>
      <c r="G35" s="32"/>
      <c r="H35" s="109"/>
      <c r="I35" s="35"/>
      <c r="J35" s="35"/>
      <c r="K35" s="35"/>
      <c r="L35" s="35"/>
      <c r="M35" s="35"/>
      <c r="N35" s="6"/>
      <c r="O35" s="6"/>
    </row>
    <row r="36" spans="1:15" s="5" customFormat="1" ht="21.75" customHeight="1" x14ac:dyDescent="0.2">
      <c r="A36" s="78" t="s">
        <v>15</v>
      </c>
      <c r="B36" s="79">
        <v>41</v>
      </c>
      <c r="C36" s="80">
        <v>41</v>
      </c>
      <c r="D36" s="210" t="s">
        <v>23</v>
      </c>
      <c r="E36" s="224"/>
      <c r="F36" s="87" t="s">
        <v>63</v>
      </c>
      <c r="G36" s="32"/>
      <c r="H36" s="109"/>
      <c r="I36" s="35"/>
      <c r="J36" s="35"/>
      <c r="K36" s="35"/>
      <c r="L36" s="35"/>
      <c r="M36" s="35"/>
      <c r="N36" s="6"/>
      <c r="O36" s="6"/>
    </row>
    <row r="37" spans="1:15" ht="21.75" customHeight="1" x14ac:dyDescent="0.2">
      <c r="A37" s="230"/>
      <c r="B37" s="231"/>
      <c r="C37" s="231"/>
      <c r="D37" s="231"/>
      <c r="E37" s="231"/>
      <c r="F37" s="231"/>
      <c r="G37" s="35"/>
      <c r="H37" s="35"/>
      <c r="I37" s="35"/>
      <c r="J37" s="35"/>
      <c r="K37" s="35"/>
      <c r="L37" s="35"/>
      <c r="M37" s="35"/>
    </row>
    <row r="38" spans="1:15" ht="21.75" customHeight="1" x14ac:dyDescent="0.2">
      <c r="A38" s="148" t="s">
        <v>32</v>
      </c>
      <c r="B38" s="213"/>
      <c r="C38" s="213"/>
      <c r="D38" s="213"/>
      <c r="E38" s="213"/>
      <c r="F38" s="214"/>
      <c r="G38" s="35"/>
      <c r="H38" s="35"/>
      <c r="I38" s="35"/>
      <c r="J38" s="35"/>
      <c r="K38" s="35"/>
      <c r="L38" s="35"/>
      <c r="M38" s="35"/>
    </row>
    <row r="39" spans="1:15" ht="21.75" customHeight="1" x14ac:dyDescent="0.2">
      <c r="A39" s="96" t="s">
        <v>29</v>
      </c>
      <c r="B39" s="98" t="e">
        <f>AVERAGE(B9,B20,B31)</f>
        <v>#DIV/0!</v>
      </c>
      <c r="C39" s="97" t="s">
        <v>30</v>
      </c>
      <c r="D39" s="227" t="e">
        <f>AVERAGE(C9,C20,C31)</f>
        <v>#DIV/0!</v>
      </c>
      <c r="E39" s="228"/>
      <c r="F39" s="229"/>
      <c r="G39" s="36"/>
      <c r="H39" s="110"/>
      <c r="I39" s="35"/>
      <c r="J39" s="35"/>
      <c r="K39" s="35"/>
      <c r="L39" s="35"/>
      <c r="M39" s="35"/>
    </row>
    <row r="40" spans="1:15" ht="21.75" customHeight="1" x14ac:dyDescent="0.2">
      <c r="A40" s="210" t="s">
        <v>31</v>
      </c>
      <c r="B40" s="211"/>
      <c r="C40" s="212"/>
      <c r="D40" s="241" t="s">
        <v>63</v>
      </c>
      <c r="E40" s="242"/>
      <c r="F40" s="243"/>
      <c r="G40" s="43"/>
      <c r="H40" s="111"/>
      <c r="I40" s="35"/>
      <c r="J40" s="35"/>
      <c r="K40" s="35"/>
      <c r="L40" s="35"/>
      <c r="M40" s="35"/>
      <c r="O40" s="6" t="s">
        <v>2</v>
      </c>
    </row>
    <row r="41" spans="1:15" ht="15.75" x14ac:dyDescent="0.2">
      <c r="A41" s="93"/>
      <c r="B41" s="95"/>
      <c r="C41" s="95"/>
      <c r="D41" s="234"/>
      <c r="E41" s="94"/>
      <c r="F41" s="235"/>
      <c r="G41" s="37"/>
      <c r="H41" s="111"/>
      <c r="I41" s="35"/>
      <c r="J41" s="35"/>
      <c r="K41" s="35"/>
      <c r="L41" s="35"/>
      <c r="M41" s="35"/>
      <c r="N41" s="28"/>
      <c r="O41" s="28"/>
    </row>
    <row r="42" spans="1:15" ht="15.75" x14ac:dyDescent="0.2">
      <c r="A42" s="25"/>
      <c r="B42" s="26"/>
      <c r="C42" s="26"/>
      <c r="D42" s="234"/>
      <c r="E42" s="94"/>
      <c r="F42" s="236"/>
      <c r="G42" s="38"/>
      <c r="H42" s="111"/>
      <c r="I42" s="35"/>
      <c r="J42" s="35"/>
      <c r="K42" s="35"/>
      <c r="L42" s="35"/>
      <c r="M42" s="35"/>
      <c r="N42" s="28"/>
      <c r="O42" s="28"/>
    </row>
    <row r="43" spans="1:15" ht="15.75" x14ac:dyDescent="0.2">
      <c r="A43" s="14"/>
      <c r="B43" s="3"/>
      <c r="C43" s="3"/>
      <c r="D43" s="23"/>
      <c r="E43" s="23"/>
      <c r="F43" s="24"/>
      <c r="G43" s="38"/>
      <c r="H43" s="111"/>
      <c r="I43" s="35"/>
      <c r="J43" s="35"/>
      <c r="K43" s="35"/>
      <c r="L43" s="35"/>
      <c r="M43" s="35"/>
      <c r="N43" s="28"/>
      <c r="O43" s="28"/>
    </row>
    <row r="44" spans="1:15" x14ac:dyDescent="0.2">
      <c r="A44" s="14"/>
      <c r="B44" s="3"/>
      <c r="C44" s="3"/>
      <c r="D44" s="22"/>
      <c r="E44" s="22"/>
      <c r="F44" s="16"/>
      <c r="G44" s="38"/>
      <c r="H44" s="111"/>
      <c r="I44" s="35"/>
      <c r="J44" s="35"/>
      <c r="K44" s="35"/>
      <c r="L44" s="35"/>
      <c r="M44" s="35"/>
      <c r="N44" s="28"/>
      <c r="O44" s="28"/>
    </row>
    <row r="45" spans="1:15" x14ac:dyDescent="0.2">
      <c r="A45" s="20"/>
      <c r="B45" s="3"/>
      <c r="C45" s="3"/>
      <c r="D45" s="15"/>
      <c r="E45" s="15"/>
      <c r="F45" s="16"/>
      <c r="G45" s="38"/>
      <c r="H45" s="111"/>
      <c r="I45" s="35"/>
      <c r="J45" s="35"/>
      <c r="K45" s="35"/>
      <c r="L45" s="35"/>
      <c r="M45" s="35"/>
      <c r="N45" s="28"/>
      <c r="O45" s="28"/>
    </row>
    <row r="46" spans="1:15" x14ac:dyDescent="0.2">
      <c r="A46" s="14"/>
      <c r="B46" s="3"/>
      <c r="C46" s="3"/>
      <c r="D46" s="15"/>
      <c r="E46" s="15"/>
      <c r="F46" s="16"/>
      <c r="G46" s="38"/>
      <c r="H46" s="111"/>
      <c r="I46" s="35"/>
      <c r="J46" s="35"/>
      <c r="K46" s="35"/>
      <c r="L46" s="35"/>
      <c r="M46" s="35"/>
      <c r="N46" s="28"/>
      <c r="O46" s="28"/>
    </row>
    <row r="47" spans="1:15" x14ac:dyDescent="0.2">
      <c r="A47" s="14"/>
      <c r="B47" s="3"/>
      <c r="C47" s="3"/>
      <c r="D47" s="15"/>
      <c r="E47" s="15"/>
      <c r="F47" s="16"/>
      <c r="G47" s="38"/>
      <c r="H47" s="111"/>
      <c r="I47" s="35"/>
      <c r="J47" s="35"/>
      <c r="K47" s="35"/>
      <c r="L47" s="35"/>
      <c r="M47" s="35"/>
      <c r="N47" s="28"/>
      <c r="O47" s="28"/>
    </row>
    <row r="48" spans="1:15" ht="15.75" x14ac:dyDescent="0.2">
      <c r="A48" s="17"/>
      <c r="B48" s="3"/>
      <c r="C48" s="3"/>
      <c r="D48" s="15"/>
      <c r="E48" s="15"/>
      <c r="F48" s="18"/>
      <c r="G48" s="38"/>
      <c r="H48" s="111"/>
      <c r="I48" s="35"/>
      <c r="J48" s="35"/>
      <c r="K48" s="35"/>
      <c r="L48" s="35"/>
      <c r="M48" s="35"/>
      <c r="N48" s="28"/>
      <c r="O48" s="28"/>
    </row>
    <row r="49" spans="1:15" x14ac:dyDescent="0.2">
      <c r="A49" s="56"/>
      <c r="B49" s="56"/>
      <c r="C49" s="56"/>
      <c r="D49" s="15"/>
      <c r="E49" s="15"/>
      <c r="F49" s="21"/>
      <c r="G49" s="57"/>
      <c r="H49" s="111"/>
      <c r="I49" s="35"/>
      <c r="J49" s="35"/>
      <c r="K49" s="35"/>
      <c r="L49" s="35"/>
      <c r="M49" s="35"/>
      <c r="N49" s="28"/>
      <c r="O49" s="28"/>
    </row>
    <row r="50" spans="1:15" x14ac:dyDescent="0.2">
      <c r="A50" s="56"/>
      <c r="B50" s="56"/>
      <c r="C50" s="56"/>
      <c r="D50" s="15"/>
      <c r="E50" s="15"/>
      <c r="F50" s="58"/>
      <c r="G50" s="57"/>
      <c r="H50" s="111"/>
      <c r="I50" s="35"/>
      <c r="J50" s="35"/>
      <c r="K50" s="35"/>
      <c r="L50" s="35"/>
      <c r="M50" s="35"/>
      <c r="N50" s="28"/>
      <c r="O50" s="28"/>
    </row>
    <row r="51" spans="1:15" x14ac:dyDescent="0.2">
      <c r="A51" s="66"/>
      <c r="B51" s="66"/>
      <c r="C51" s="66"/>
      <c r="D51" s="15"/>
      <c r="E51" s="15"/>
      <c r="F51" s="58"/>
      <c r="G51" s="57"/>
      <c r="H51" s="111"/>
      <c r="I51" s="35"/>
      <c r="J51" s="35"/>
      <c r="K51" s="35"/>
      <c r="L51" s="35"/>
      <c r="M51" s="35"/>
      <c r="N51" s="28"/>
      <c r="O51" s="28"/>
    </row>
    <row r="52" spans="1:15" x14ac:dyDescent="0.2">
      <c r="A52" s="59"/>
      <c r="B52" s="59"/>
      <c r="C52" s="59"/>
      <c r="D52" s="60"/>
      <c r="E52" s="60"/>
      <c r="F52" s="61"/>
      <c r="G52" s="57"/>
      <c r="H52" s="111"/>
      <c r="I52" s="65"/>
      <c r="J52" s="65"/>
      <c r="K52" s="65"/>
      <c r="L52" s="65"/>
      <c r="M52" s="35"/>
      <c r="N52" s="28"/>
      <c r="O52" s="28"/>
    </row>
    <row r="53" spans="1:15" x14ac:dyDescent="0.2">
      <c r="A53" s="59"/>
      <c r="B53" s="59"/>
      <c r="C53" s="59"/>
      <c r="D53" s="60"/>
      <c r="E53" s="60"/>
      <c r="F53" s="61"/>
      <c r="G53" s="62"/>
      <c r="H53" s="112"/>
      <c r="I53" s="65"/>
      <c r="J53" s="65"/>
      <c r="K53" s="65"/>
      <c r="L53" s="65"/>
      <c r="M53" s="35"/>
      <c r="N53" s="28"/>
      <c r="O53" s="28"/>
    </row>
    <row r="54" spans="1:15" x14ac:dyDescent="0.2">
      <c r="A54" s="59"/>
      <c r="B54" s="59"/>
      <c r="C54" s="59"/>
      <c r="D54" s="60"/>
      <c r="E54" s="60"/>
      <c r="F54" s="63"/>
      <c r="G54" s="62"/>
      <c r="H54" s="112"/>
      <c r="I54" s="65"/>
      <c r="J54" s="65"/>
      <c r="K54" s="65"/>
      <c r="L54" s="65"/>
      <c r="M54" s="35"/>
      <c r="N54" s="28"/>
      <c r="O54" s="28"/>
    </row>
    <row r="55" spans="1:15" ht="15.75" x14ac:dyDescent="0.2">
      <c r="A55" s="59"/>
      <c r="B55" s="59"/>
      <c r="C55" s="59"/>
      <c r="D55" s="60"/>
      <c r="E55" s="60"/>
      <c r="F55" s="63"/>
      <c r="G55" s="64"/>
      <c r="H55" s="112"/>
      <c r="I55" s="65"/>
      <c r="J55" s="65"/>
      <c r="K55" s="65"/>
      <c r="L55" s="65"/>
      <c r="M55" s="35"/>
      <c r="N55" s="28"/>
      <c r="O55" s="28"/>
    </row>
    <row r="56" spans="1:15" x14ac:dyDescent="0.2">
      <c r="A56" s="59"/>
      <c r="B56" s="59"/>
      <c r="C56" s="59"/>
      <c r="D56" s="60"/>
      <c r="E56" s="60"/>
      <c r="F56" s="61"/>
      <c r="G56" s="65"/>
      <c r="H56" s="65"/>
      <c r="I56" s="65"/>
      <c r="J56" s="65"/>
      <c r="K56" s="65"/>
      <c r="L56" s="65"/>
      <c r="M56" s="35"/>
      <c r="N56" s="28"/>
      <c r="O56" s="28"/>
    </row>
    <row r="57" spans="1:15" ht="27.75" customHeight="1" x14ac:dyDescent="0.2">
      <c r="A57" s="2"/>
      <c r="B57" s="2"/>
      <c r="C57" s="2"/>
      <c r="D57" s="7"/>
      <c r="E57" s="7"/>
      <c r="F57" s="8"/>
      <c r="G57" s="30"/>
      <c r="H57" s="30"/>
      <c r="I57" s="30"/>
      <c r="J57" s="30"/>
      <c r="K57" s="30"/>
      <c r="L57" s="30"/>
    </row>
    <row r="58" spans="1:15" ht="27.75" customHeight="1" x14ac:dyDescent="0.2">
      <c r="A58" s="2"/>
      <c r="B58" s="2"/>
      <c r="C58" s="2"/>
      <c r="D58" s="1"/>
      <c r="E58" s="1"/>
      <c r="F58" s="1"/>
      <c r="G58" s="40"/>
      <c r="H58" s="30"/>
      <c r="I58" s="30"/>
      <c r="J58" s="30"/>
      <c r="K58" s="30"/>
      <c r="L58" s="30"/>
    </row>
    <row r="59" spans="1:15" ht="27.75" customHeight="1" x14ac:dyDescent="0.2">
      <c r="A59" s="2"/>
      <c r="B59" s="2"/>
      <c r="C59" s="2"/>
      <c r="D59" s="1"/>
      <c r="E59" s="1"/>
      <c r="F59" s="1"/>
      <c r="G59" s="40"/>
      <c r="H59" s="30"/>
      <c r="I59" s="30"/>
      <c r="J59" s="30"/>
      <c r="K59" s="30"/>
      <c r="L59" s="30"/>
    </row>
    <row r="60" spans="1:15" ht="27.75" customHeight="1" x14ac:dyDescent="0.2">
      <c r="A60" s="12"/>
      <c r="B60" s="12"/>
      <c r="C60" s="12"/>
      <c r="D60" s="12"/>
      <c r="E60" s="12"/>
      <c r="F60" s="1"/>
      <c r="G60" s="30"/>
      <c r="H60" s="30"/>
      <c r="I60" s="30"/>
      <c r="J60" s="30"/>
      <c r="K60" s="30"/>
      <c r="L60" s="30"/>
    </row>
    <row r="61" spans="1:15" s="1" customFormat="1" ht="27.75" customHeight="1" x14ac:dyDescent="0.2">
      <c r="A61" s="2"/>
      <c r="B61" s="2"/>
      <c r="C61" s="2"/>
      <c r="F61" s="8"/>
      <c r="G61" s="30"/>
      <c r="H61" s="30"/>
      <c r="I61" s="30"/>
      <c r="J61" s="30"/>
      <c r="K61" s="30"/>
      <c r="L61" s="30"/>
      <c r="M61" s="30"/>
      <c r="N61" s="51"/>
      <c r="O61" s="51"/>
    </row>
    <row r="62" spans="1:15" s="1" customFormat="1" ht="27.75" customHeight="1" x14ac:dyDescent="0.2">
      <c r="A62" s="2"/>
      <c r="B62" s="2"/>
      <c r="C62" s="2"/>
      <c r="F62" s="10"/>
      <c r="G62" s="39"/>
      <c r="H62" s="69"/>
      <c r="I62" s="30"/>
      <c r="J62" s="30"/>
      <c r="K62" s="30"/>
      <c r="L62" s="30"/>
      <c r="M62" s="30"/>
      <c r="N62" s="51"/>
      <c r="O62" s="51"/>
    </row>
    <row r="63" spans="1:15" s="1" customFormat="1" ht="27.75" customHeight="1" x14ac:dyDescent="0.2">
      <c r="A63" s="2"/>
      <c r="B63" s="2"/>
      <c r="C63" s="2"/>
      <c r="F63" s="11"/>
      <c r="G63" s="41"/>
      <c r="H63" s="70"/>
      <c r="I63" s="30"/>
      <c r="J63" s="30"/>
      <c r="K63" s="30"/>
      <c r="L63" s="30"/>
      <c r="M63" s="30"/>
      <c r="N63" s="51"/>
      <c r="O63" s="51"/>
    </row>
    <row r="64" spans="1:15" s="1" customFormat="1" ht="27.75" customHeight="1" x14ac:dyDescent="0.2">
      <c r="A64" s="2"/>
      <c r="B64" s="2"/>
      <c r="C64" s="2"/>
      <c r="D64" s="2"/>
      <c r="E64" s="2"/>
      <c r="F64" s="8"/>
      <c r="G64" s="42"/>
      <c r="H64" s="30"/>
      <c r="I64" s="30"/>
      <c r="J64" s="30"/>
      <c r="K64" s="30"/>
      <c r="L64" s="30"/>
      <c r="M64" s="30"/>
      <c r="N64" s="51"/>
      <c r="O64" s="51"/>
    </row>
    <row r="65" spans="1:15" s="1" customFormat="1" ht="27.75" customHeight="1" x14ac:dyDescent="0.2">
      <c r="A65" s="2"/>
      <c r="B65" s="2"/>
      <c r="C65" s="2"/>
      <c r="G65" s="39"/>
      <c r="H65" s="71"/>
      <c r="I65" s="30"/>
      <c r="J65" s="30"/>
      <c r="K65" s="30"/>
      <c r="L65" s="30"/>
      <c r="M65" s="30"/>
      <c r="N65" s="51"/>
      <c r="O65" s="51"/>
    </row>
    <row r="66" spans="1:15" s="1" customFormat="1" ht="20.25" customHeight="1" x14ac:dyDescent="0.2">
      <c r="A66" s="2"/>
      <c r="B66" s="2"/>
      <c r="C66" s="2"/>
      <c r="G66" s="30"/>
      <c r="H66" s="30"/>
      <c r="I66" s="30"/>
      <c r="J66" s="30"/>
      <c r="K66" s="30"/>
      <c r="L66" s="30"/>
      <c r="M66" s="30"/>
      <c r="N66" s="51"/>
      <c r="O66" s="51"/>
    </row>
    <row r="67" spans="1:15" s="1" customFormat="1" ht="20.25" customHeight="1" x14ac:dyDescent="0.2">
      <c r="A67" s="2"/>
      <c r="B67" s="2"/>
      <c r="C67" s="2"/>
      <c r="G67" s="30"/>
      <c r="H67" s="30"/>
      <c r="I67" s="30"/>
      <c r="J67" s="30"/>
      <c r="K67" s="30"/>
      <c r="L67" s="30"/>
      <c r="M67" s="30"/>
      <c r="N67" s="51"/>
      <c r="O67" s="51"/>
    </row>
    <row r="68" spans="1:15" s="1" customFormat="1" ht="20.25" customHeight="1" x14ac:dyDescent="0.2">
      <c r="A68" s="2"/>
      <c r="B68" s="2"/>
      <c r="C68" s="2"/>
      <c r="G68" s="30"/>
      <c r="H68" s="30"/>
      <c r="I68" s="30"/>
      <c r="J68" s="30"/>
      <c r="K68" s="30"/>
      <c r="L68" s="30"/>
      <c r="M68" s="30"/>
      <c r="N68" s="51"/>
      <c r="O68" s="51"/>
    </row>
    <row r="69" spans="1:15" s="1" customFormat="1" ht="20.25" customHeight="1" x14ac:dyDescent="0.2">
      <c r="A69" s="2"/>
      <c r="B69" s="2"/>
      <c r="C69" s="2"/>
      <c r="G69" s="30"/>
      <c r="H69" s="30"/>
      <c r="I69" s="30"/>
      <c r="J69" s="30"/>
      <c r="K69" s="30"/>
      <c r="L69" s="30"/>
      <c r="M69" s="30"/>
      <c r="N69" s="51"/>
      <c r="O69" s="51"/>
    </row>
    <row r="70" spans="1:15" s="1" customFormat="1" ht="20.25" customHeight="1" x14ac:dyDescent="0.2">
      <c r="A70" s="2"/>
      <c r="B70" s="2"/>
      <c r="C70" s="2"/>
      <c r="G70" s="30"/>
      <c r="H70" s="30"/>
      <c r="I70" s="30"/>
      <c r="J70" s="30"/>
      <c r="K70" s="30"/>
      <c r="L70" s="30"/>
      <c r="M70" s="30"/>
      <c r="N70" s="51"/>
      <c r="O70" s="51"/>
    </row>
    <row r="71" spans="1:15" s="1" customFormat="1" ht="20.25" customHeight="1" x14ac:dyDescent="0.2">
      <c r="A71" s="4"/>
      <c r="B71" s="4"/>
      <c r="C71" s="4"/>
      <c r="D71" s="28"/>
      <c r="E71" s="28"/>
      <c r="F71" s="28"/>
      <c r="G71" s="30"/>
      <c r="H71" s="30"/>
      <c r="I71" s="30"/>
      <c r="J71" s="30"/>
      <c r="K71" s="30"/>
      <c r="L71" s="30"/>
      <c r="M71" s="30"/>
      <c r="N71" s="51"/>
      <c r="O71" s="51"/>
    </row>
  </sheetData>
  <sheetProtection password="CF3B" sheet="1" objects="1" scenarios="1"/>
  <mergeCells count="29">
    <mergeCell ref="I4:M4"/>
    <mergeCell ref="D41:D42"/>
    <mergeCell ref="F41:F42"/>
    <mergeCell ref="B6:C6"/>
    <mergeCell ref="B8:C8"/>
    <mergeCell ref="D6:E6"/>
    <mergeCell ref="D14:E14"/>
    <mergeCell ref="A16:F16"/>
    <mergeCell ref="B28:C28"/>
    <mergeCell ref="B30:C30"/>
    <mergeCell ref="B17:C17"/>
    <mergeCell ref="D17:E17"/>
    <mergeCell ref="B19:C19"/>
    <mergeCell ref="D25:E25"/>
    <mergeCell ref="D40:F40"/>
    <mergeCell ref="A15:F15"/>
    <mergeCell ref="A40:C40"/>
    <mergeCell ref="A5:F5"/>
    <mergeCell ref="A1:F1"/>
    <mergeCell ref="A2:F2"/>
    <mergeCell ref="B3:F3"/>
    <mergeCell ref="A4:F4"/>
    <mergeCell ref="A27:F27"/>
    <mergeCell ref="D28:E28"/>
    <mergeCell ref="D36:E36"/>
    <mergeCell ref="A26:F26"/>
    <mergeCell ref="D39:F39"/>
    <mergeCell ref="A37:F37"/>
    <mergeCell ref="A38:F38"/>
  </mergeCells>
  <conditionalFormatting sqref="F41:F42">
    <cfRule type="containsErrors" dxfId="2" priority="7">
      <formula>ISERROR(F41)</formula>
    </cfRule>
  </conditionalFormatting>
  <conditionalFormatting sqref="B41:C41">
    <cfRule type="cellIs" dxfId="1" priority="2" operator="equal">
      <formula>738</formula>
    </cfRule>
  </conditionalFormatting>
  <conditionalFormatting sqref="B39 D39:F39">
    <cfRule type="containsErrors" dxfId="0" priority="1">
      <formula>ISERROR(B39)</formula>
    </cfRule>
  </conditionalFormatting>
  <dataValidations count="7">
    <dataValidation allowBlank="1" showInputMessage="1" showErrorMessage="1" prompt="coach only" sqref="B22:C22 B11:C11 B33:C33"/>
    <dataValidation allowBlank="1" showInputMessage="1" showErrorMessage="1" prompt="shuttle or cab" sqref="C23 C12 C34"/>
    <dataValidation allowBlank="1" showInputMessage="1" showErrorMessage="1" prompt="BART, shuttle or cab" sqref="B23 B12 B34"/>
    <dataValidation type="whole" allowBlank="1" showInputMessage="1" showErrorMessage="1" prompt="breakfast $7_x000a_lunch $11_x000a_dinner $23" sqref="B36:C36 B14:C14 B25:C25">
      <formula1>0</formula1>
      <formula2>205</formula2>
    </dataValidation>
    <dataValidation type="list" allowBlank="1" showInputMessage="1" showErrorMessage="1" prompt="traveling to site?" sqref="E7:E13 D13 D24 E18:E24 D35 E29:E35">
      <formula1>$I$2:$I$3</formula1>
    </dataValidation>
    <dataValidation type="whole" allowBlank="1" showInputMessage="1" showErrorMessage="1" prompt="$250 SF maximum rate" sqref="B35 B24 B13">
      <formula1>0</formula1>
      <formula2>250</formula2>
    </dataValidation>
    <dataValidation type="whole" allowBlank="1" showInputMessage="1" showErrorMessage="1" prompt="$150 LA maximum rate" sqref="C35 C24 C13">
      <formula1>0</formula1>
      <formula2>150</formula2>
    </dataValidation>
  </dataValidations>
  <hyperlinks>
    <hyperlink ref="A15:F15" r:id="rId1" display="State Bar Contractor Travel Policy"/>
  </hyperlinks>
  <printOptions horizontalCentered="1"/>
  <pageMargins left="0.7" right="0.7" top="0.75" bottom="0.75" header="0.3" footer="0.3"/>
  <pageSetup scale="7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Deliverables</vt:lpstr>
      <vt:lpstr>Consultant Info</vt:lpstr>
      <vt:lpstr>'Consultant Info'!Print_Area</vt:lpstr>
      <vt:lpstr>Deliverables!Print_Area</vt:lpstr>
    </vt:vector>
  </TitlesOfParts>
  <Company>State Bar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Conover, Andrew</dc:creator>
  <cp:lastModifiedBy>conovera2</cp:lastModifiedBy>
  <cp:lastPrinted>2015-02-26T22:47:10Z</cp:lastPrinted>
  <dcterms:created xsi:type="dcterms:W3CDTF">2009-09-21T19:16:09Z</dcterms:created>
  <dcterms:modified xsi:type="dcterms:W3CDTF">2015-02-26T23:49:09Z</dcterms:modified>
</cp:coreProperties>
</file>