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185" yWindow="1725" windowWidth="15480" windowHeight="11640" tabRatio="813"/>
  </bookViews>
  <sheets>
    <sheet name="Bid Items" sheetId="50" r:id="rId1"/>
  </sheets>
  <definedNames>
    <definedName name="_xlnm.Print_Area" localSheetId="0">'Bid Items'!$A$1:$H$60</definedName>
    <definedName name="_xlnm.Print_Titles" localSheetId="0">'Bid Items'!$1:$3</definedName>
  </definedNames>
  <calcPr calcId="125725" fullCalcOnLoad="1"/>
</workbook>
</file>

<file path=xl/calcChain.xml><?xml version="1.0" encoding="utf-8"?>
<calcChain xmlns="http://schemas.openxmlformats.org/spreadsheetml/2006/main">
  <c r="G56" i="50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7"/>
  <c r="H7"/>
  <c r="G8"/>
  <c r="H8"/>
  <c r="G9"/>
  <c r="H9"/>
  <c r="G10"/>
  <c r="H10"/>
  <c r="G6"/>
  <c r="G57"/>
  <c r="H6"/>
  <c r="G58"/>
  <c r="G60"/>
</calcChain>
</file>

<file path=xl/sharedStrings.xml><?xml version="1.0" encoding="utf-8"?>
<sst xmlns="http://schemas.openxmlformats.org/spreadsheetml/2006/main" count="213" uniqueCount="81">
  <si>
    <t>Product Number</t>
  </si>
  <si>
    <t>Product Brand</t>
  </si>
  <si>
    <t>Description</t>
  </si>
  <si>
    <t>Quantity</t>
  </si>
  <si>
    <t>Bid Price EA</t>
  </si>
  <si>
    <t>Bid Price Ext</t>
  </si>
  <si>
    <t>Vendor Name:</t>
  </si>
  <si>
    <t xml:space="preserve"> </t>
  </si>
  <si>
    <t>Ship To</t>
  </si>
  <si>
    <t>SF</t>
  </si>
  <si>
    <t>LA</t>
  </si>
  <si>
    <t>Sales Tax</t>
  </si>
  <si>
    <t>Equipment Subtotal</t>
  </si>
  <si>
    <t>Shipping/Delivery</t>
  </si>
  <si>
    <t>GRAND TOTAL</t>
  </si>
  <si>
    <t>Date Bid Received:</t>
  </si>
  <si>
    <t>Cisco</t>
  </si>
  <si>
    <t>Attachment A: Itemized Cost Proposal</t>
  </si>
  <si>
    <t>WS-C3560X-24PF-L</t>
  </si>
  <si>
    <t>S356XVK9T-12253SE</t>
  </si>
  <si>
    <t>C3KX-NM-10G</t>
  </si>
  <si>
    <t>CAB-3KX-AC</t>
  </si>
  <si>
    <t>SFP-10G-LRM=</t>
  </si>
  <si>
    <t>WS-C3560X-48PF-L</t>
  </si>
  <si>
    <t>WS-C6509-E</t>
  </si>
  <si>
    <t>SV33ISK9C-12233SXI</t>
  </si>
  <si>
    <t>VS-S720-10G-3C</t>
  </si>
  <si>
    <t>CF-ADAPTER-SP</t>
  </si>
  <si>
    <t>WS-X6708-10G-3C</t>
  </si>
  <si>
    <t>X2-10GB-LRM</t>
  </si>
  <si>
    <t>WS-X6748-GE-TX</t>
  </si>
  <si>
    <t>WS-C6509-E-FAN</t>
  </si>
  <si>
    <t>WS-CAC-3000W</t>
  </si>
  <si>
    <t>CAB-AC-C6K-TWLK</t>
  </si>
  <si>
    <t>CON-PREM-WS-C6509</t>
  </si>
  <si>
    <t>C2911-VSEC/K9</t>
  </si>
  <si>
    <t>CAB-AC</t>
  </si>
  <si>
    <t>CON-PREM-2911VSEC</t>
  </si>
  <si>
    <t>C3KX-NM-1G</t>
  </si>
  <si>
    <t>GLC-SX-MM=</t>
  </si>
  <si>
    <t>VS-S720-10G-3C=</t>
  </si>
  <si>
    <t>ASA5520-BUN-K9</t>
  </si>
  <si>
    <t>SF-ASA-8.3-K8</t>
  </si>
  <si>
    <t>CON-PREM-AS2BUNK9</t>
  </si>
  <si>
    <t>ASA5505-BUN-K9</t>
  </si>
  <si>
    <t>CAB-AC-C5</t>
  </si>
  <si>
    <t>SF-ASA5505-8.3-K8</t>
  </si>
  <si>
    <t>CON-PREM-AS5BUNK9</t>
  </si>
  <si>
    <t>Catalyst 3560X 24 Port PoE LAN Base</t>
  </si>
  <si>
    <t>CAT 3560X IOS UNIVERSAL WITH WEB BASED DEV MGR</t>
  </si>
  <si>
    <t>Catalyst 3K-X 10G Network Module option PID</t>
  </si>
  <si>
    <t>AC Power Cord for Catalyst 3K-X (North America)</t>
  </si>
  <si>
    <t>10GBASE-LRM SFP Module</t>
  </si>
  <si>
    <t>Catalyst 3560X 48 Port Full PoE LAN Base</t>
  </si>
  <si>
    <t>Catalyst 6500 Enhanced 9-slot chassis,15RU,no PS,no Fan Tray</t>
  </si>
  <si>
    <t>Cisco CAT6000-VSS720 IOS IP SERVICES SSH - DEFAULT</t>
  </si>
  <si>
    <t>Cat 6500 Supervisor 720 with 2 ports 10GbE and MSFC3 PFC3C</t>
  </si>
  <si>
    <t>SP adapter  for SUP720 and SUP720-10G</t>
  </si>
  <si>
    <t>C6K 8 port 10 Gigabit Ethernet module with DFC3C (req. X2)</t>
  </si>
  <si>
    <t>10GBASE-LRM X2 Module</t>
  </si>
  <si>
    <t>Cat6500 48-port 10/100/1000 GE Mod: fabric enabled, RJ-45</t>
  </si>
  <si>
    <t>Catalyst 6509-E Chassis Fan Tray</t>
  </si>
  <si>
    <t>Catalyst 6500 3000W AC power supply</t>
  </si>
  <si>
    <t>Power Cord, 250Vac 16A, twist lock NEMA L6-20 plug, US</t>
  </si>
  <si>
    <t>ONSITE 24X7X2 CATALYST 6509</t>
  </si>
  <si>
    <t>Cisco 2911 Voice Sec. Bundle, PVDM3-16, UC and SEC License P</t>
  </si>
  <si>
    <t>AC Power Cord (North America), C13, NEMA 5-15P, 2.1m</t>
  </si>
  <si>
    <t>ONSITE 24X7X2 Cisco 2911 Voice Sec.</t>
  </si>
  <si>
    <t>Catalyst 3K-X 1G Network Module option PID</t>
  </si>
  <si>
    <t>GE SFP, LC connector SX transceiver</t>
  </si>
  <si>
    <t>Cat 6500 Supervisor 720 with 2 ports 10GbE MSFC3 PFC3C</t>
  </si>
  <si>
    <t>ASA 5520 Appliance with SW, HA, 4GE+1FE, 3DES/AES</t>
  </si>
  <si>
    <t>ASA 5500 Series Software v8.3</t>
  </si>
  <si>
    <t>ONSITE 24X7X2 ASA5520 w/300 VPN Prs, 4GE+1FE,3DES/AES</t>
  </si>
  <si>
    <t>ASA 5505 Appliance with SW, 10 Users, 8 ports, 3DES/AES</t>
  </si>
  <si>
    <t>AC Power Cord, Type C5, US</t>
  </si>
  <si>
    <t>ASA 5505 Series Software v8.3</t>
  </si>
  <si>
    <t>ONSITE 24X7X2 ASA5505-BUN-K9</t>
  </si>
  <si>
    <t>SF (&gt;GA)</t>
  </si>
  <si>
    <t>SF (&gt;LAP)</t>
  </si>
  <si>
    <t>Enter fixed bid information in the yellow cells below and submit in native .xls format.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</si>
</sst>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3" fillId="2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center"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44" fontId="8" fillId="4" borderId="1" xfId="1" applyFont="1" applyFill="1" applyBorder="1" applyAlignment="1" applyProtection="1">
      <alignment vertical="top"/>
      <protection locked="0"/>
    </xf>
    <xf numFmtId="44" fontId="1" fillId="0" borderId="0" xfId="0" applyNumberFormat="1" applyFont="1" applyBorder="1" applyAlignment="1" applyProtection="1">
      <alignment vertical="top"/>
    </xf>
    <xf numFmtId="0" fontId="0" fillId="5" borderId="0" xfId="0" applyFill="1" applyAlignment="1" applyProtection="1">
      <alignment horizontal="center" vertical="top"/>
    </xf>
    <xf numFmtId="0" fontId="0" fillId="5" borderId="0" xfId="0" applyFill="1" applyAlignment="1" applyProtection="1">
      <alignment vertical="top"/>
    </xf>
    <xf numFmtId="0" fontId="2" fillId="5" borderId="0" xfId="0" applyFont="1" applyFill="1" applyBorder="1" applyAlignment="1" applyProtection="1">
      <alignment horizontal="right" vertical="top"/>
    </xf>
    <xf numFmtId="0" fontId="0" fillId="5" borderId="0" xfId="0" applyFill="1" applyBorder="1" applyAlignment="1" applyProtection="1">
      <alignment horizontal="center" vertical="top"/>
    </xf>
    <xf numFmtId="0" fontId="0" fillId="5" borderId="0" xfId="0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vertical="top"/>
    </xf>
    <xf numFmtId="44" fontId="1" fillId="0" borderId="1" xfId="0" applyNumberFormat="1" applyFont="1" applyBorder="1" applyAlignment="1" applyProtection="1">
      <alignment vertical="top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Border="1" applyAlignment="1" applyProtection="1">
      <alignment horizontal="left" vertical="top" wrapText="1"/>
    </xf>
    <xf numFmtId="10" fontId="0" fillId="2" borderId="0" xfId="4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vertical="center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/>
    </xf>
    <xf numFmtId="44" fontId="0" fillId="0" borderId="1" xfId="1" applyFont="1" applyFill="1" applyBorder="1" applyAlignment="1" applyProtection="1">
      <alignment vertical="top"/>
    </xf>
    <xf numFmtId="44" fontId="0" fillId="0" borderId="1" xfId="0" applyNumberFormat="1" applyFill="1" applyBorder="1" applyAlignment="1" applyProtection="1">
      <alignment vertical="top"/>
    </xf>
    <xf numFmtId="1" fontId="9" fillId="0" borderId="1" xfId="0" applyNumberFormat="1" applyFont="1" applyFill="1" applyBorder="1" applyAlignment="1" applyProtection="1">
      <alignment horizontal="right" vertical="top"/>
    </xf>
    <xf numFmtId="44" fontId="0" fillId="0" borderId="2" xfId="1" applyFont="1" applyFill="1" applyBorder="1" applyAlignment="1" applyProtection="1">
      <alignment vertical="top"/>
    </xf>
    <xf numFmtId="44" fontId="0" fillId="0" borderId="2" xfId="0" applyNumberFormat="1" applyBorder="1" applyAlignment="1" applyProtection="1">
      <alignment vertical="top"/>
    </xf>
    <xf numFmtId="44" fontId="1" fillId="4" borderId="3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49" fontId="9" fillId="0" borderId="1" xfId="2" applyNumberFormat="1" applyFont="1" applyFill="1" applyBorder="1" applyAlignment="1" applyProtection="1">
      <alignment horizontal="left" vertical="top"/>
    </xf>
    <xf numFmtId="49" fontId="9" fillId="0" borderId="1" xfId="2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center" vertical="top"/>
    </xf>
    <xf numFmtId="0" fontId="0" fillId="2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</xf>
  </cellXfs>
  <cellStyles count="5">
    <cellStyle name="Currency" xfId="1" builtinId="4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72"/>
  <sheetViews>
    <sheetView tabSelected="1" zoomScaleNormal="100" workbookViewId="0">
      <selection activeCell="C3" sqref="C3:D3"/>
    </sheetView>
  </sheetViews>
  <sheetFormatPr defaultRowHeight="12.75"/>
  <cols>
    <col min="1" max="1" width="8" style="11" bestFit="1" customWidth="1"/>
    <col min="2" max="2" width="21.7109375" style="11" bestFit="1" customWidth="1"/>
    <col min="3" max="3" width="58.7109375" style="30" bestFit="1" customWidth="1"/>
    <col min="4" max="4" width="10" style="15" customWidth="1"/>
    <col min="5" max="5" width="8.5703125" style="16" bestFit="1" customWidth="1"/>
    <col min="6" max="6" width="14.7109375" style="16" customWidth="1"/>
    <col min="7" max="7" width="15.42578125" style="16" customWidth="1"/>
    <col min="8" max="8" width="9.5703125" style="16" customWidth="1"/>
    <col min="9" max="16384" width="9.140625" style="2"/>
  </cols>
  <sheetData>
    <row r="1" spans="1:13" ht="15.75" customHeight="1">
      <c r="A1" s="57" t="s">
        <v>17</v>
      </c>
      <c r="B1" s="57"/>
      <c r="C1" s="57"/>
      <c r="D1" s="57"/>
      <c r="E1" s="57"/>
      <c r="F1" s="57"/>
      <c r="G1" s="57"/>
      <c r="H1" s="57"/>
      <c r="I1" s="40"/>
      <c r="J1" s="1"/>
      <c r="K1" s="1"/>
      <c r="L1" s="1"/>
    </row>
    <row r="2" spans="1:13" ht="20.25" customHeight="1">
      <c r="A2" s="60" t="s">
        <v>80</v>
      </c>
      <c r="B2" s="60"/>
      <c r="C2" s="60"/>
      <c r="D2" s="60"/>
      <c r="E2" s="60"/>
      <c r="F2" s="60"/>
      <c r="G2" s="60"/>
      <c r="H2" s="60"/>
      <c r="I2" s="41"/>
      <c r="J2" s="41"/>
      <c r="K2" s="1"/>
      <c r="L2" s="1"/>
      <c r="M2" s="1"/>
    </row>
    <row r="3" spans="1:13" s="5" customFormat="1" ht="19.5" customHeight="1">
      <c r="A3" s="31"/>
      <c r="B3" s="3" t="s">
        <v>6</v>
      </c>
      <c r="C3" s="59"/>
      <c r="D3" s="59"/>
      <c r="E3" s="58" t="s">
        <v>15</v>
      </c>
      <c r="F3" s="58"/>
      <c r="G3" s="4"/>
      <c r="H3" s="4"/>
      <c r="I3" s="4"/>
      <c r="J3" s="4"/>
      <c r="K3" s="4"/>
      <c r="L3" s="4"/>
      <c r="M3" s="4"/>
    </row>
    <row r="4" spans="1:13" s="5" customFormat="1" ht="19.5" customHeight="1">
      <c r="A4" s="47"/>
      <c r="B4" s="48"/>
      <c r="C4" s="47"/>
      <c r="D4" s="47"/>
      <c r="E4" s="47"/>
      <c r="F4" s="47"/>
      <c r="G4" s="47"/>
      <c r="H4" s="47"/>
      <c r="I4" s="4"/>
      <c r="J4" s="4"/>
      <c r="K4" s="4"/>
      <c r="L4" s="4"/>
      <c r="M4" s="4"/>
    </row>
    <row r="5" spans="1:13" s="8" customFormat="1" ht="32.25" customHeight="1">
      <c r="A5" s="43" t="s">
        <v>1</v>
      </c>
      <c r="B5" s="43" t="s">
        <v>0</v>
      </c>
      <c r="C5" s="44" t="s">
        <v>2</v>
      </c>
      <c r="D5" s="45" t="s">
        <v>8</v>
      </c>
      <c r="E5" s="45" t="s">
        <v>3</v>
      </c>
      <c r="F5" s="45" t="s">
        <v>4</v>
      </c>
      <c r="G5" s="45" t="s">
        <v>5</v>
      </c>
      <c r="H5" s="46" t="s">
        <v>11</v>
      </c>
      <c r="I5" s="7"/>
      <c r="J5" s="7"/>
      <c r="K5" s="7"/>
      <c r="L5" s="7"/>
    </row>
    <row r="6" spans="1:13" s="6" customFormat="1" ht="18.75" customHeight="1">
      <c r="A6" s="49" t="s">
        <v>16</v>
      </c>
      <c r="B6" s="50" t="s">
        <v>18</v>
      </c>
      <c r="C6" s="49" t="s">
        <v>48</v>
      </c>
      <c r="D6" s="32" t="s">
        <v>9</v>
      </c>
      <c r="E6" s="33">
        <v>5</v>
      </c>
      <c r="F6" s="18"/>
      <c r="G6" s="34">
        <f>E6*F6</f>
        <v>0</v>
      </c>
      <c r="H6" s="35">
        <f>G6*0.095</f>
        <v>0</v>
      </c>
    </row>
    <row r="7" spans="1:13" s="6" customFormat="1" ht="18.75" customHeight="1">
      <c r="A7" s="49" t="s">
        <v>16</v>
      </c>
      <c r="B7" s="50" t="s">
        <v>19</v>
      </c>
      <c r="C7" s="51" t="s">
        <v>49</v>
      </c>
      <c r="D7" s="32" t="s">
        <v>9</v>
      </c>
      <c r="E7" s="33">
        <v>5</v>
      </c>
      <c r="F7" s="18"/>
      <c r="G7" s="34">
        <f>E7*F7</f>
        <v>0</v>
      </c>
      <c r="H7" s="35">
        <f>G7*0.095</f>
        <v>0</v>
      </c>
    </row>
    <row r="8" spans="1:13" s="6" customFormat="1" ht="18.75" customHeight="1">
      <c r="A8" s="49" t="s">
        <v>16</v>
      </c>
      <c r="B8" s="52" t="s">
        <v>20</v>
      </c>
      <c r="C8" s="53" t="s">
        <v>50</v>
      </c>
      <c r="D8" s="32" t="s">
        <v>9</v>
      </c>
      <c r="E8" s="33">
        <v>5</v>
      </c>
      <c r="F8" s="18"/>
      <c r="G8" s="34">
        <f>E8*F8</f>
        <v>0</v>
      </c>
      <c r="H8" s="35">
        <f>G8*0.095</f>
        <v>0</v>
      </c>
    </row>
    <row r="9" spans="1:13" s="6" customFormat="1" ht="18.75" customHeight="1">
      <c r="A9" s="49" t="s">
        <v>16</v>
      </c>
      <c r="B9" s="52" t="s">
        <v>21</v>
      </c>
      <c r="C9" s="53" t="s">
        <v>51</v>
      </c>
      <c r="D9" s="32" t="s">
        <v>9</v>
      </c>
      <c r="E9" s="33">
        <v>5</v>
      </c>
      <c r="F9" s="18"/>
      <c r="G9" s="34">
        <f>E9*F9</f>
        <v>0</v>
      </c>
      <c r="H9" s="35">
        <f>G9*0.095</f>
        <v>0</v>
      </c>
    </row>
    <row r="10" spans="1:13" s="6" customFormat="1" ht="18.75" customHeight="1">
      <c r="A10" s="49" t="s">
        <v>16</v>
      </c>
      <c r="B10" s="52" t="s">
        <v>22</v>
      </c>
      <c r="C10" s="53" t="s">
        <v>52</v>
      </c>
      <c r="D10" s="32" t="s">
        <v>9</v>
      </c>
      <c r="E10" s="33">
        <v>5</v>
      </c>
      <c r="F10" s="18"/>
      <c r="G10" s="34">
        <f>E10*F10</f>
        <v>0</v>
      </c>
      <c r="H10" s="35">
        <f>G10*0.095</f>
        <v>0</v>
      </c>
    </row>
    <row r="11" spans="1:13" s="6" customFormat="1" ht="18.75" customHeight="1">
      <c r="A11" s="49" t="s">
        <v>16</v>
      </c>
      <c r="B11" s="52" t="s">
        <v>23</v>
      </c>
      <c r="C11" s="53" t="s">
        <v>53</v>
      </c>
      <c r="D11" s="32" t="s">
        <v>9</v>
      </c>
      <c r="E11" s="33">
        <v>14</v>
      </c>
      <c r="F11" s="18"/>
      <c r="G11" s="34">
        <f t="shared" ref="G11:G56" si="0">E11*F11</f>
        <v>0</v>
      </c>
      <c r="H11" s="35">
        <f t="shared" ref="H11:H56" si="1">G11*0.095</f>
        <v>0</v>
      </c>
    </row>
    <row r="12" spans="1:13" s="6" customFormat="1" ht="18.75" customHeight="1">
      <c r="A12" s="49" t="s">
        <v>16</v>
      </c>
      <c r="B12" s="52" t="s">
        <v>19</v>
      </c>
      <c r="C12" s="53" t="s">
        <v>49</v>
      </c>
      <c r="D12" s="32" t="s">
        <v>9</v>
      </c>
      <c r="E12" s="33">
        <v>14</v>
      </c>
      <c r="F12" s="18"/>
      <c r="G12" s="34">
        <f t="shared" si="0"/>
        <v>0</v>
      </c>
      <c r="H12" s="35">
        <f t="shared" si="1"/>
        <v>0</v>
      </c>
    </row>
    <row r="13" spans="1:13" s="6" customFormat="1" ht="18.75" customHeight="1">
      <c r="A13" s="49" t="s">
        <v>16</v>
      </c>
      <c r="B13" s="52" t="s">
        <v>20</v>
      </c>
      <c r="C13" s="53" t="s">
        <v>50</v>
      </c>
      <c r="D13" s="32" t="s">
        <v>9</v>
      </c>
      <c r="E13" s="33">
        <v>14</v>
      </c>
      <c r="F13" s="18"/>
      <c r="G13" s="34">
        <f t="shared" si="0"/>
        <v>0</v>
      </c>
      <c r="H13" s="35">
        <f t="shared" si="1"/>
        <v>0</v>
      </c>
    </row>
    <row r="14" spans="1:13" s="6" customFormat="1" ht="18.75" customHeight="1">
      <c r="A14" s="49" t="s">
        <v>16</v>
      </c>
      <c r="B14" s="52" t="s">
        <v>21</v>
      </c>
      <c r="C14" s="53" t="s">
        <v>51</v>
      </c>
      <c r="D14" s="32" t="s">
        <v>9</v>
      </c>
      <c r="E14" s="33">
        <v>14</v>
      </c>
      <c r="F14" s="18"/>
      <c r="G14" s="34">
        <f t="shared" si="0"/>
        <v>0</v>
      </c>
      <c r="H14" s="35">
        <f t="shared" si="1"/>
        <v>0</v>
      </c>
    </row>
    <row r="15" spans="1:13" s="6" customFormat="1" ht="18.75" customHeight="1">
      <c r="A15" s="49" t="s">
        <v>16</v>
      </c>
      <c r="B15" s="52" t="s">
        <v>22</v>
      </c>
      <c r="C15" s="53" t="s">
        <v>52</v>
      </c>
      <c r="D15" s="32" t="s">
        <v>9</v>
      </c>
      <c r="E15" s="33">
        <v>14</v>
      </c>
      <c r="F15" s="18"/>
      <c r="G15" s="34">
        <f t="shared" si="0"/>
        <v>0</v>
      </c>
      <c r="H15" s="35">
        <f t="shared" si="1"/>
        <v>0</v>
      </c>
    </row>
    <row r="16" spans="1:13" s="6" customFormat="1" ht="18.75" customHeight="1">
      <c r="A16" s="49" t="s">
        <v>16</v>
      </c>
      <c r="B16" s="52" t="s">
        <v>24</v>
      </c>
      <c r="C16" s="53" t="s">
        <v>54</v>
      </c>
      <c r="D16" s="32" t="s">
        <v>9</v>
      </c>
      <c r="E16" s="33">
        <v>1</v>
      </c>
      <c r="F16" s="18"/>
      <c r="G16" s="34">
        <f t="shared" si="0"/>
        <v>0</v>
      </c>
      <c r="H16" s="35">
        <f t="shared" si="1"/>
        <v>0</v>
      </c>
    </row>
    <row r="17" spans="1:8" s="6" customFormat="1" ht="18.75" customHeight="1">
      <c r="A17" s="49" t="s">
        <v>16</v>
      </c>
      <c r="B17" s="52" t="s">
        <v>25</v>
      </c>
      <c r="C17" s="53" t="s">
        <v>55</v>
      </c>
      <c r="D17" s="32" t="s">
        <v>9</v>
      </c>
      <c r="E17" s="33">
        <v>1</v>
      </c>
      <c r="F17" s="18"/>
      <c r="G17" s="34">
        <f t="shared" si="0"/>
        <v>0</v>
      </c>
      <c r="H17" s="35">
        <f t="shared" si="1"/>
        <v>0</v>
      </c>
    </row>
    <row r="18" spans="1:8" s="6" customFormat="1" ht="18.75" customHeight="1">
      <c r="A18" s="49" t="s">
        <v>16</v>
      </c>
      <c r="B18" s="52" t="s">
        <v>26</v>
      </c>
      <c r="C18" s="53" t="s">
        <v>56</v>
      </c>
      <c r="D18" s="32" t="s">
        <v>9</v>
      </c>
      <c r="E18" s="33">
        <v>2</v>
      </c>
      <c r="F18" s="18"/>
      <c r="G18" s="34">
        <f t="shared" si="0"/>
        <v>0</v>
      </c>
      <c r="H18" s="35">
        <f t="shared" si="1"/>
        <v>0</v>
      </c>
    </row>
    <row r="19" spans="1:8" s="6" customFormat="1" ht="18.75" customHeight="1">
      <c r="A19" s="49" t="s">
        <v>16</v>
      </c>
      <c r="B19" s="52" t="s">
        <v>27</v>
      </c>
      <c r="C19" s="53" t="s">
        <v>57</v>
      </c>
      <c r="D19" s="32" t="s">
        <v>9</v>
      </c>
      <c r="E19" s="33">
        <v>2</v>
      </c>
      <c r="F19" s="18"/>
      <c r="G19" s="34">
        <f t="shared" si="0"/>
        <v>0</v>
      </c>
      <c r="H19" s="35">
        <f t="shared" si="1"/>
        <v>0</v>
      </c>
    </row>
    <row r="20" spans="1:8" s="6" customFormat="1" ht="18.75" customHeight="1">
      <c r="A20" s="49" t="s">
        <v>16</v>
      </c>
      <c r="B20" s="52" t="s">
        <v>28</v>
      </c>
      <c r="C20" s="53" t="s">
        <v>58</v>
      </c>
      <c r="D20" s="32" t="s">
        <v>9</v>
      </c>
      <c r="E20" s="33">
        <v>3</v>
      </c>
      <c r="F20" s="18"/>
      <c r="G20" s="34">
        <f t="shared" si="0"/>
        <v>0</v>
      </c>
      <c r="H20" s="35">
        <f t="shared" si="1"/>
        <v>0</v>
      </c>
    </row>
    <row r="21" spans="1:8" s="6" customFormat="1" ht="18.75" customHeight="1">
      <c r="A21" s="49" t="s">
        <v>16</v>
      </c>
      <c r="B21" s="52" t="s">
        <v>29</v>
      </c>
      <c r="C21" s="53" t="s">
        <v>59</v>
      </c>
      <c r="D21" s="32" t="s">
        <v>9</v>
      </c>
      <c r="E21" s="33">
        <v>21</v>
      </c>
      <c r="F21" s="18"/>
      <c r="G21" s="34">
        <f t="shared" si="0"/>
        <v>0</v>
      </c>
      <c r="H21" s="35">
        <f t="shared" si="1"/>
        <v>0</v>
      </c>
    </row>
    <row r="22" spans="1:8" s="6" customFormat="1" ht="18.75" customHeight="1">
      <c r="A22" s="49" t="s">
        <v>16</v>
      </c>
      <c r="B22" s="52" t="s">
        <v>30</v>
      </c>
      <c r="C22" s="53" t="s">
        <v>60</v>
      </c>
      <c r="D22" s="32" t="s">
        <v>9</v>
      </c>
      <c r="E22" s="33">
        <v>2</v>
      </c>
      <c r="F22" s="18"/>
      <c r="G22" s="34">
        <f t="shared" si="0"/>
        <v>0</v>
      </c>
      <c r="H22" s="35">
        <f t="shared" si="1"/>
        <v>0</v>
      </c>
    </row>
    <row r="23" spans="1:8" s="6" customFormat="1" ht="18.75" customHeight="1">
      <c r="A23" s="49" t="s">
        <v>16</v>
      </c>
      <c r="B23" s="52" t="s">
        <v>31</v>
      </c>
      <c r="C23" s="53" t="s">
        <v>61</v>
      </c>
      <c r="D23" s="32" t="s">
        <v>9</v>
      </c>
      <c r="E23" s="33">
        <v>1</v>
      </c>
      <c r="F23" s="18"/>
      <c r="G23" s="34">
        <f t="shared" si="0"/>
        <v>0</v>
      </c>
      <c r="H23" s="35">
        <f t="shared" si="1"/>
        <v>0</v>
      </c>
    </row>
    <row r="24" spans="1:8" s="6" customFormat="1" ht="18.75" customHeight="1">
      <c r="A24" s="49" t="s">
        <v>16</v>
      </c>
      <c r="B24" s="52" t="s">
        <v>32</v>
      </c>
      <c r="C24" s="53" t="s">
        <v>62</v>
      </c>
      <c r="D24" s="32" t="s">
        <v>9</v>
      </c>
      <c r="E24" s="33">
        <v>2</v>
      </c>
      <c r="F24" s="18"/>
      <c r="G24" s="34">
        <f t="shared" si="0"/>
        <v>0</v>
      </c>
      <c r="H24" s="35">
        <f t="shared" si="1"/>
        <v>0</v>
      </c>
    </row>
    <row r="25" spans="1:8" s="6" customFormat="1" ht="18.75" customHeight="1">
      <c r="A25" s="49" t="s">
        <v>16</v>
      </c>
      <c r="B25" s="52" t="s">
        <v>33</v>
      </c>
      <c r="C25" s="53" t="s">
        <v>63</v>
      </c>
      <c r="D25" s="32" t="s">
        <v>9</v>
      </c>
      <c r="E25" s="33">
        <v>2</v>
      </c>
      <c r="F25" s="18"/>
      <c r="G25" s="34">
        <f t="shared" si="0"/>
        <v>0</v>
      </c>
      <c r="H25" s="35">
        <f t="shared" si="1"/>
        <v>0</v>
      </c>
    </row>
    <row r="26" spans="1:8" s="6" customFormat="1" ht="18.75" customHeight="1">
      <c r="A26" s="49" t="s">
        <v>16</v>
      </c>
      <c r="B26" s="52" t="s">
        <v>34</v>
      </c>
      <c r="C26" s="53" t="s">
        <v>64</v>
      </c>
      <c r="D26" s="32" t="s">
        <v>9</v>
      </c>
      <c r="E26" s="33">
        <v>1</v>
      </c>
      <c r="F26" s="18"/>
      <c r="G26" s="34">
        <f t="shared" si="0"/>
        <v>0</v>
      </c>
      <c r="H26" s="35">
        <f t="shared" si="1"/>
        <v>0</v>
      </c>
    </row>
    <row r="27" spans="1:8" s="6" customFormat="1" ht="18.75" customHeight="1">
      <c r="A27" s="49" t="s">
        <v>16</v>
      </c>
      <c r="B27" s="52" t="s">
        <v>35</v>
      </c>
      <c r="C27" s="53" t="s">
        <v>65</v>
      </c>
      <c r="D27" s="32" t="s">
        <v>9</v>
      </c>
      <c r="E27" s="33">
        <v>1</v>
      </c>
      <c r="F27" s="18"/>
      <c r="G27" s="34">
        <f t="shared" si="0"/>
        <v>0</v>
      </c>
      <c r="H27" s="35">
        <f t="shared" si="1"/>
        <v>0</v>
      </c>
    </row>
    <row r="28" spans="1:8" s="6" customFormat="1" ht="18.75" customHeight="1">
      <c r="A28" s="49" t="s">
        <v>16</v>
      </c>
      <c r="B28" s="52" t="s">
        <v>36</v>
      </c>
      <c r="C28" s="53" t="s">
        <v>66</v>
      </c>
      <c r="D28" s="32" t="s">
        <v>9</v>
      </c>
      <c r="E28" s="33">
        <v>1</v>
      </c>
      <c r="F28" s="18"/>
      <c r="G28" s="34">
        <f t="shared" si="0"/>
        <v>0</v>
      </c>
      <c r="H28" s="35">
        <f t="shared" si="1"/>
        <v>0</v>
      </c>
    </row>
    <row r="29" spans="1:8" s="6" customFormat="1" ht="18.75" customHeight="1">
      <c r="A29" s="49" t="s">
        <v>16</v>
      </c>
      <c r="B29" s="52" t="s">
        <v>37</v>
      </c>
      <c r="C29" s="53" t="s">
        <v>67</v>
      </c>
      <c r="D29" s="32" t="s">
        <v>9</v>
      </c>
      <c r="E29" s="33">
        <v>1</v>
      </c>
      <c r="F29" s="18"/>
      <c r="G29" s="34">
        <f t="shared" si="0"/>
        <v>0</v>
      </c>
      <c r="H29" s="35">
        <f t="shared" si="1"/>
        <v>0</v>
      </c>
    </row>
    <row r="30" spans="1:8" s="6" customFormat="1" ht="18.75" customHeight="1">
      <c r="A30" s="49" t="s">
        <v>16</v>
      </c>
      <c r="B30" s="52" t="s">
        <v>18</v>
      </c>
      <c r="C30" s="53" t="s">
        <v>48</v>
      </c>
      <c r="D30" s="32" t="s">
        <v>10</v>
      </c>
      <c r="E30" s="33">
        <v>5</v>
      </c>
      <c r="F30" s="18"/>
      <c r="G30" s="34">
        <f t="shared" si="0"/>
        <v>0</v>
      </c>
      <c r="H30" s="35">
        <f>G30*0.0975</f>
        <v>0</v>
      </c>
    </row>
    <row r="31" spans="1:8" s="6" customFormat="1" ht="18.75" customHeight="1">
      <c r="A31" s="49" t="s">
        <v>16</v>
      </c>
      <c r="B31" s="52" t="s">
        <v>19</v>
      </c>
      <c r="C31" s="53" t="s">
        <v>49</v>
      </c>
      <c r="D31" s="32" t="s">
        <v>10</v>
      </c>
      <c r="E31" s="33">
        <v>5</v>
      </c>
      <c r="F31" s="18"/>
      <c r="G31" s="34">
        <f t="shared" si="0"/>
        <v>0</v>
      </c>
      <c r="H31" s="35">
        <f t="shared" ref="H31:H45" si="2">G31*0.0975</f>
        <v>0</v>
      </c>
    </row>
    <row r="32" spans="1:8" s="6" customFormat="1" ht="18.75" customHeight="1">
      <c r="A32" s="49" t="s">
        <v>16</v>
      </c>
      <c r="B32" s="52" t="s">
        <v>38</v>
      </c>
      <c r="C32" s="53" t="s">
        <v>68</v>
      </c>
      <c r="D32" s="32" t="s">
        <v>10</v>
      </c>
      <c r="E32" s="33">
        <v>5</v>
      </c>
      <c r="F32" s="18"/>
      <c r="G32" s="34">
        <f t="shared" si="0"/>
        <v>0</v>
      </c>
      <c r="H32" s="35">
        <f t="shared" si="2"/>
        <v>0</v>
      </c>
    </row>
    <row r="33" spans="1:8" s="6" customFormat="1" ht="18.75" customHeight="1">
      <c r="A33" s="49" t="s">
        <v>16</v>
      </c>
      <c r="B33" s="52" t="s">
        <v>21</v>
      </c>
      <c r="C33" s="53" t="s">
        <v>51</v>
      </c>
      <c r="D33" s="32" t="s">
        <v>10</v>
      </c>
      <c r="E33" s="33">
        <v>5</v>
      </c>
      <c r="F33" s="18"/>
      <c r="G33" s="34">
        <f t="shared" si="0"/>
        <v>0</v>
      </c>
      <c r="H33" s="35">
        <f t="shared" si="2"/>
        <v>0</v>
      </c>
    </row>
    <row r="34" spans="1:8" s="6" customFormat="1" ht="18.75" customHeight="1">
      <c r="A34" s="49" t="s">
        <v>16</v>
      </c>
      <c r="B34" s="52" t="s">
        <v>39</v>
      </c>
      <c r="C34" s="53" t="s">
        <v>69</v>
      </c>
      <c r="D34" s="32" t="s">
        <v>10</v>
      </c>
      <c r="E34" s="33">
        <v>5</v>
      </c>
      <c r="F34" s="18"/>
      <c r="G34" s="34">
        <f t="shared" si="0"/>
        <v>0</v>
      </c>
      <c r="H34" s="35">
        <f t="shared" si="2"/>
        <v>0</v>
      </c>
    </row>
    <row r="35" spans="1:8" s="6" customFormat="1" ht="18.75" customHeight="1">
      <c r="A35" s="49" t="s">
        <v>16</v>
      </c>
      <c r="B35" s="52" t="s">
        <v>23</v>
      </c>
      <c r="C35" s="53" t="s">
        <v>53</v>
      </c>
      <c r="D35" s="32" t="s">
        <v>10</v>
      </c>
      <c r="E35" s="33">
        <v>13</v>
      </c>
      <c r="F35" s="18"/>
      <c r="G35" s="34">
        <f t="shared" si="0"/>
        <v>0</v>
      </c>
      <c r="H35" s="35">
        <f t="shared" si="2"/>
        <v>0</v>
      </c>
    </row>
    <row r="36" spans="1:8" s="6" customFormat="1" ht="18.75" customHeight="1">
      <c r="A36" s="49" t="s">
        <v>16</v>
      </c>
      <c r="B36" s="52" t="s">
        <v>19</v>
      </c>
      <c r="C36" s="53" t="s">
        <v>49</v>
      </c>
      <c r="D36" s="32" t="s">
        <v>10</v>
      </c>
      <c r="E36" s="33">
        <v>13</v>
      </c>
      <c r="F36" s="18"/>
      <c r="G36" s="34">
        <f t="shared" si="0"/>
        <v>0</v>
      </c>
      <c r="H36" s="35">
        <f t="shared" si="2"/>
        <v>0</v>
      </c>
    </row>
    <row r="37" spans="1:8" s="6" customFormat="1" ht="18.75" customHeight="1">
      <c r="A37" s="49" t="s">
        <v>16</v>
      </c>
      <c r="B37" s="52" t="s">
        <v>38</v>
      </c>
      <c r="C37" s="53" t="s">
        <v>68</v>
      </c>
      <c r="D37" s="32" t="s">
        <v>10</v>
      </c>
      <c r="E37" s="33">
        <v>13</v>
      </c>
      <c r="F37" s="18"/>
      <c r="G37" s="34">
        <f t="shared" si="0"/>
        <v>0</v>
      </c>
      <c r="H37" s="35">
        <f t="shared" si="2"/>
        <v>0</v>
      </c>
    </row>
    <row r="38" spans="1:8" s="6" customFormat="1" ht="18.75" customHeight="1">
      <c r="A38" s="54" t="s">
        <v>16</v>
      </c>
      <c r="B38" s="52" t="s">
        <v>21</v>
      </c>
      <c r="C38" s="53" t="s">
        <v>51</v>
      </c>
      <c r="D38" s="32" t="s">
        <v>10</v>
      </c>
      <c r="E38" s="33">
        <v>13</v>
      </c>
      <c r="F38" s="18"/>
      <c r="G38" s="34">
        <f t="shared" si="0"/>
        <v>0</v>
      </c>
      <c r="H38" s="35">
        <f t="shared" si="2"/>
        <v>0</v>
      </c>
    </row>
    <row r="39" spans="1:8" s="6" customFormat="1" ht="18.75" customHeight="1">
      <c r="A39" s="54" t="s">
        <v>16</v>
      </c>
      <c r="B39" s="50" t="s">
        <v>39</v>
      </c>
      <c r="C39" s="49" t="s">
        <v>69</v>
      </c>
      <c r="D39" s="32" t="s">
        <v>10</v>
      </c>
      <c r="E39" s="33">
        <v>15</v>
      </c>
      <c r="F39" s="18"/>
      <c r="G39" s="34">
        <f t="shared" si="0"/>
        <v>0</v>
      </c>
      <c r="H39" s="35">
        <f t="shared" si="2"/>
        <v>0</v>
      </c>
    </row>
    <row r="40" spans="1:8" s="6" customFormat="1" ht="18.75" customHeight="1">
      <c r="A40" s="54" t="s">
        <v>16</v>
      </c>
      <c r="B40" s="50" t="s">
        <v>40</v>
      </c>
      <c r="C40" s="49" t="s">
        <v>70</v>
      </c>
      <c r="D40" s="32" t="s">
        <v>10</v>
      </c>
      <c r="E40" s="33">
        <v>2</v>
      </c>
      <c r="F40" s="18"/>
      <c r="G40" s="34">
        <f t="shared" si="0"/>
        <v>0</v>
      </c>
      <c r="H40" s="35">
        <f t="shared" si="2"/>
        <v>0</v>
      </c>
    </row>
    <row r="41" spans="1:8" s="6" customFormat="1" ht="18.75" customHeight="1">
      <c r="A41" s="54" t="s">
        <v>16</v>
      </c>
      <c r="B41" s="50" t="s">
        <v>25</v>
      </c>
      <c r="C41" s="49" t="s">
        <v>55</v>
      </c>
      <c r="D41" s="32" t="s">
        <v>10</v>
      </c>
      <c r="E41" s="33">
        <v>2</v>
      </c>
      <c r="F41" s="18"/>
      <c r="G41" s="34">
        <f t="shared" si="0"/>
        <v>0</v>
      </c>
      <c r="H41" s="35">
        <f t="shared" si="2"/>
        <v>0</v>
      </c>
    </row>
    <row r="42" spans="1:8" s="6" customFormat="1" ht="18.75" customHeight="1">
      <c r="A42" s="54" t="s">
        <v>16</v>
      </c>
      <c r="B42" s="50" t="s">
        <v>41</v>
      </c>
      <c r="C42" s="51" t="s">
        <v>71</v>
      </c>
      <c r="D42" s="32" t="s">
        <v>10</v>
      </c>
      <c r="E42" s="33">
        <v>1</v>
      </c>
      <c r="F42" s="18"/>
      <c r="G42" s="34">
        <f t="shared" si="0"/>
        <v>0</v>
      </c>
      <c r="H42" s="35">
        <f t="shared" si="2"/>
        <v>0</v>
      </c>
    </row>
    <row r="43" spans="1:8" s="6" customFormat="1" ht="18.75" customHeight="1">
      <c r="A43" s="54" t="s">
        <v>16</v>
      </c>
      <c r="B43" s="50" t="s">
        <v>36</v>
      </c>
      <c r="C43" s="51" t="s">
        <v>66</v>
      </c>
      <c r="D43" s="42" t="s">
        <v>10</v>
      </c>
      <c r="E43" s="33">
        <v>1</v>
      </c>
      <c r="F43" s="18"/>
      <c r="G43" s="34">
        <f t="shared" si="0"/>
        <v>0</v>
      </c>
      <c r="H43" s="35">
        <f t="shared" si="2"/>
        <v>0</v>
      </c>
    </row>
    <row r="44" spans="1:8" s="6" customFormat="1" ht="18.75" customHeight="1">
      <c r="A44" s="54" t="s">
        <v>16</v>
      </c>
      <c r="B44" s="55" t="s">
        <v>42</v>
      </c>
      <c r="C44" s="56" t="s">
        <v>72</v>
      </c>
      <c r="D44" s="32" t="s">
        <v>10</v>
      </c>
      <c r="E44" s="33">
        <v>1</v>
      </c>
      <c r="F44" s="18"/>
      <c r="G44" s="34">
        <f t="shared" si="0"/>
        <v>0</v>
      </c>
      <c r="H44" s="35">
        <f t="shared" si="2"/>
        <v>0</v>
      </c>
    </row>
    <row r="45" spans="1:8" s="6" customFormat="1" ht="18.75" customHeight="1">
      <c r="A45" s="54" t="s">
        <v>16</v>
      </c>
      <c r="B45" s="55" t="s">
        <v>43</v>
      </c>
      <c r="C45" s="56" t="s">
        <v>73</v>
      </c>
      <c r="D45" s="32" t="s">
        <v>10</v>
      </c>
      <c r="E45" s="36">
        <v>1</v>
      </c>
      <c r="F45" s="18"/>
      <c r="G45" s="34">
        <f t="shared" si="0"/>
        <v>0</v>
      </c>
      <c r="H45" s="35">
        <f t="shared" si="2"/>
        <v>0</v>
      </c>
    </row>
    <row r="46" spans="1:8" s="6" customFormat="1" ht="18.75" customHeight="1">
      <c r="A46" s="54" t="s">
        <v>16</v>
      </c>
      <c r="B46" s="55" t="s">
        <v>44</v>
      </c>
      <c r="C46" s="56" t="s">
        <v>74</v>
      </c>
      <c r="D46" s="42" t="s">
        <v>78</v>
      </c>
      <c r="E46" s="36">
        <v>1</v>
      </c>
      <c r="F46" s="18"/>
      <c r="G46" s="34">
        <f t="shared" si="0"/>
        <v>0</v>
      </c>
      <c r="H46" s="35">
        <f t="shared" si="1"/>
        <v>0</v>
      </c>
    </row>
    <row r="47" spans="1:8" s="6" customFormat="1" ht="18.75" customHeight="1">
      <c r="A47" s="54" t="s">
        <v>16</v>
      </c>
      <c r="B47" s="50" t="s">
        <v>45</v>
      </c>
      <c r="C47" s="49" t="s">
        <v>75</v>
      </c>
      <c r="D47" s="42" t="s">
        <v>78</v>
      </c>
      <c r="E47" s="36">
        <v>1</v>
      </c>
      <c r="F47" s="18"/>
      <c r="G47" s="34">
        <f t="shared" si="0"/>
        <v>0</v>
      </c>
      <c r="H47" s="35">
        <f t="shared" si="1"/>
        <v>0</v>
      </c>
    </row>
    <row r="48" spans="1:8" s="6" customFormat="1" ht="18.75" customHeight="1">
      <c r="A48" s="54" t="s">
        <v>16</v>
      </c>
      <c r="B48" s="50" t="s">
        <v>46</v>
      </c>
      <c r="C48" s="49" t="s">
        <v>76</v>
      </c>
      <c r="D48" s="42" t="s">
        <v>78</v>
      </c>
      <c r="E48" s="36">
        <v>1</v>
      </c>
      <c r="F48" s="18"/>
      <c r="G48" s="34">
        <f t="shared" si="0"/>
        <v>0</v>
      </c>
      <c r="H48" s="35">
        <f t="shared" si="1"/>
        <v>0</v>
      </c>
    </row>
    <row r="49" spans="1:12" s="6" customFormat="1" ht="18.75" customHeight="1">
      <c r="A49" s="49" t="s">
        <v>16</v>
      </c>
      <c r="B49" s="50" t="s">
        <v>47</v>
      </c>
      <c r="C49" s="49" t="s">
        <v>77</v>
      </c>
      <c r="D49" s="42" t="s">
        <v>78</v>
      </c>
      <c r="E49" s="36">
        <v>1</v>
      </c>
      <c r="F49" s="18"/>
      <c r="G49" s="34">
        <f t="shared" si="0"/>
        <v>0</v>
      </c>
      <c r="H49" s="35">
        <f t="shared" si="1"/>
        <v>0</v>
      </c>
    </row>
    <row r="50" spans="1:12" s="6" customFormat="1" ht="18.75" customHeight="1">
      <c r="A50" s="49" t="s">
        <v>16</v>
      </c>
      <c r="B50" s="50" t="s">
        <v>18</v>
      </c>
      <c r="C50" s="49" t="s">
        <v>48</v>
      </c>
      <c r="D50" s="42" t="s">
        <v>79</v>
      </c>
      <c r="E50" s="36">
        <v>1</v>
      </c>
      <c r="F50" s="18"/>
      <c r="G50" s="34">
        <f t="shared" si="0"/>
        <v>0</v>
      </c>
      <c r="H50" s="35">
        <f t="shared" si="1"/>
        <v>0</v>
      </c>
    </row>
    <row r="51" spans="1:12" s="6" customFormat="1" ht="18.75" customHeight="1">
      <c r="A51" s="49" t="s">
        <v>16</v>
      </c>
      <c r="B51" s="50" t="s">
        <v>19</v>
      </c>
      <c r="C51" s="49" t="s">
        <v>49</v>
      </c>
      <c r="D51" s="42" t="s">
        <v>79</v>
      </c>
      <c r="E51" s="36">
        <v>1</v>
      </c>
      <c r="F51" s="18"/>
      <c r="G51" s="34">
        <f t="shared" si="0"/>
        <v>0</v>
      </c>
      <c r="H51" s="35">
        <f t="shared" si="1"/>
        <v>0</v>
      </c>
    </row>
    <row r="52" spans="1:12" s="6" customFormat="1" ht="18.75" customHeight="1">
      <c r="A52" s="49" t="s">
        <v>16</v>
      </c>
      <c r="B52" s="50" t="s">
        <v>35</v>
      </c>
      <c r="C52" s="49" t="s">
        <v>65</v>
      </c>
      <c r="D52" s="32" t="s">
        <v>9</v>
      </c>
      <c r="E52" s="36">
        <v>1</v>
      </c>
      <c r="F52" s="18"/>
      <c r="G52" s="34">
        <f t="shared" si="0"/>
        <v>0</v>
      </c>
      <c r="H52" s="35">
        <f t="shared" si="1"/>
        <v>0</v>
      </c>
    </row>
    <row r="53" spans="1:12" s="6" customFormat="1" ht="18.75" customHeight="1">
      <c r="A53" s="49" t="s">
        <v>16</v>
      </c>
      <c r="B53" s="50" t="s">
        <v>36</v>
      </c>
      <c r="C53" s="49" t="s">
        <v>66</v>
      </c>
      <c r="D53" s="32" t="s">
        <v>9</v>
      </c>
      <c r="E53" s="33">
        <v>1</v>
      </c>
      <c r="F53" s="18"/>
      <c r="G53" s="34">
        <f t="shared" si="0"/>
        <v>0</v>
      </c>
      <c r="H53" s="35">
        <f t="shared" si="1"/>
        <v>0</v>
      </c>
    </row>
    <row r="54" spans="1:12" s="6" customFormat="1" ht="18.75" customHeight="1">
      <c r="A54" s="49" t="s">
        <v>16</v>
      </c>
      <c r="B54" s="50" t="s">
        <v>37</v>
      </c>
      <c r="C54" s="49" t="s">
        <v>67</v>
      </c>
      <c r="D54" s="32" t="s">
        <v>9</v>
      </c>
      <c r="E54" s="33">
        <v>1</v>
      </c>
      <c r="F54" s="18"/>
      <c r="G54" s="34">
        <f t="shared" si="0"/>
        <v>0</v>
      </c>
      <c r="H54" s="35">
        <f t="shared" si="1"/>
        <v>0</v>
      </c>
    </row>
    <row r="55" spans="1:12" s="6" customFormat="1" ht="18.75" customHeight="1">
      <c r="A55" s="49"/>
      <c r="B55" s="50"/>
      <c r="C55" s="49"/>
      <c r="D55" s="32"/>
      <c r="E55" s="33"/>
      <c r="F55" s="18"/>
      <c r="G55" s="34">
        <f t="shared" si="0"/>
        <v>0</v>
      </c>
      <c r="H55" s="35">
        <f t="shared" si="1"/>
        <v>0</v>
      </c>
    </row>
    <row r="56" spans="1:12" s="6" customFormat="1" ht="18.75" customHeight="1">
      <c r="A56" s="49"/>
      <c r="B56" s="50"/>
      <c r="C56" s="49"/>
      <c r="D56" s="32"/>
      <c r="E56" s="33"/>
      <c r="F56" s="18"/>
      <c r="G56" s="34">
        <f t="shared" si="0"/>
        <v>0</v>
      </c>
      <c r="H56" s="35">
        <f t="shared" si="1"/>
        <v>0</v>
      </c>
    </row>
    <row r="57" spans="1:12" ht="21" customHeight="1">
      <c r="A57" s="9"/>
      <c r="B57" s="9"/>
      <c r="C57" s="28"/>
      <c r="D57" s="20"/>
      <c r="E57" s="21"/>
      <c r="F57" s="22" t="s">
        <v>12</v>
      </c>
      <c r="G57" s="37">
        <f>SUM(G6:G56)</f>
        <v>0</v>
      </c>
      <c r="H57" s="17"/>
      <c r="I57" s="1"/>
      <c r="J57" s="1"/>
      <c r="K57" s="1"/>
      <c r="L57" s="1"/>
    </row>
    <row r="58" spans="1:12" ht="21" customHeight="1">
      <c r="A58" s="12"/>
      <c r="B58" s="10"/>
      <c r="C58" s="29"/>
      <c r="D58" s="23"/>
      <c r="E58" s="24"/>
      <c r="F58" s="22" t="s">
        <v>11</v>
      </c>
      <c r="G58" s="26">
        <f>SUM(H6:H56)</f>
        <v>0</v>
      </c>
      <c r="H58" s="14"/>
      <c r="I58" s="1"/>
      <c r="J58" s="1"/>
      <c r="K58" s="1"/>
      <c r="L58" s="1"/>
    </row>
    <row r="59" spans="1:12" ht="21" customHeight="1" thickBot="1">
      <c r="A59" s="10"/>
      <c r="B59" s="10"/>
      <c r="C59" s="27"/>
      <c r="D59" s="20"/>
      <c r="E59" s="21"/>
      <c r="F59" s="22" t="s">
        <v>13</v>
      </c>
      <c r="G59" s="39"/>
      <c r="H59" s="14"/>
    </row>
    <row r="60" spans="1:12" ht="21" customHeight="1">
      <c r="A60" s="10"/>
      <c r="B60" s="10"/>
      <c r="C60" s="27"/>
      <c r="D60" s="20"/>
      <c r="E60" s="21"/>
      <c r="F60" s="22" t="s">
        <v>14</v>
      </c>
      <c r="G60" s="38">
        <f>SUM(G57:G59)</f>
        <v>0</v>
      </c>
      <c r="H60" s="14"/>
    </row>
    <row r="61" spans="1:12">
      <c r="A61" s="10"/>
      <c r="B61" s="10"/>
      <c r="C61" s="27"/>
      <c r="D61" s="20"/>
      <c r="E61" s="21"/>
      <c r="F61" s="22"/>
      <c r="G61" s="19" t="s">
        <v>7</v>
      </c>
      <c r="H61" s="14"/>
    </row>
    <row r="62" spans="1:12">
      <c r="A62" s="10"/>
      <c r="B62" s="10"/>
      <c r="C62" s="27"/>
      <c r="D62" s="20"/>
      <c r="E62" s="21"/>
      <c r="F62" s="25"/>
      <c r="G62" s="14"/>
      <c r="H62" s="14"/>
    </row>
    <row r="63" spans="1:12">
      <c r="A63" s="10"/>
      <c r="B63" s="10"/>
      <c r="C63" s="27"/>
      <c r="D63" s="20"/>
      <c r="E63" s="21"/>
      <c r="F63" s="21"/>
      <c r="G63" s="14"/>
      <c r="H63" s="14"/>
    </row>
    <row r="64" spans="1:12">
      <c r="A64" s="10"/>
      <c r="B64" s="10"/>
      <c r="C64" s="27"/>
      <c r="D64" s="20"/>
      <c r="E64" s="21"/>
      <c r="F64" s="21"/>
      <c r="G64" s="14"/>
      <c r="H64" s="14"/>
    </row>
    <row r="65" spans="1:8">
      <c r="A65" s="10"/>
      <c r="B65" s="10"/>
      <c r="C65" s="27"/>
      <c r="D65" s="13"/>
      <c r="E65" s="14"/>
      <c r="F65" s="14"/>
      <c r="G65" s="14"/>
      <c r="H65" s="14"/>
    </row>
    <row r="66" spans="1:8">
      <c r="A66" s="10"/>
      <c r="B66" s="10"/>
      <c r="C66" s="27"/>
      <c r="D66" s="13"/>
      <c r="E66" s="14"/>
      <c r="F66" s="14"/>
      <c r="G66" s="14"/>
      <c r="H66" s="14"/>
    </row>
    <row r="67" spans="1:8">
      <c r="A67" s="10"/>
      <c r="B67" s="10"/>
      <c r="C67" s="27"/>
      <c r="D67" s="13"/>
      <c r="E67" s="14"/>
      <c r="F67" s="14"/>
      <c r="G67" s="14"/>
      <c r="H67" s="14"/>
    </row>
    <row r="68" spans="1:8">
      <c r="A68" s="10"/>
      <c r="B68" s="10"/>
      <c r="C68" s="27"/>
      <c r="D68" s="13"/>
      <c r="E68" s="14"/>
      <c r="F68" s="14"/>
      <c r="G68" s="14"/>
      <c r="H68" s="14"/>
    </row>
    <row r="69" spans="1:8">
      <c r="A69" s="10"/>
      <c r="B69" s="10"/>
      <c r="C69" s="27"/>
      <c r="D69" s="13"/>
      <c r="E69" s="14"/>
      <c r="F69" s="14"/>
      <c r="G69" s="14"/>
      <c r="H69" s="14"/>
    </row>
    <row r="70" spans="1:8">
      <c r="A70" s="10"/>
      <c r="B70" s="10"/>
      <c r="C70" s="27"/>
      <c r="D70" s="13"/>
      <c r="E70" s="14"/>
      <c r="F70" s="14"/>
      <c r="G70" s="14"/>
      <c r="H70" s="14"/>
    </row>
    <row r="71" spans="1:8">
      <c r="A71" s="10"/>
      <c r="B71" s="10"/>
      <c r="C71" s="27"/>
      <c r="D71" s="13"/>
      <c r="E71" s="14"/>
      <c r="F71" s="14"/>
      <c r="G71" s="14"/>
      <c r="H71" s="14"/>
    </row>
    <row r="72" spans="1:8">
      <c r="D72" s="13"/>
      <c r="E72" s="14"/>
    </row>
  </sheetData>
  <sheetProtection password="CF3B" sheet="1" objects="1" scenarios="1"/>
  <mergeCells count="4">
    <mergeCell ref="A1:H1"/>
    <mergeCell ref="E3:F3"/>
    <mergeCell ref="C3:D3"/>
    <mergeCell ref="A2:H2"/>
  </mergeCells>
  <phoneticPr fontId="0" type="noConversion"/>
  <pageMargins left="0.36" right="0.5" top="0.2" bottom="0.45" header="0" footer="0.5"/>
  <pageSetup scale="90" fitToHeight="0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Items</vt:lpstr>
      <vt:lpstr>'Bid Items'!Print_Area</vt:lpstr>
      <vt:lpstr>'Bid Items'!Print_Titles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Leanna Dickstein</cp:lastModifiedBy>
  <cp:lastPrinted>2010-11-08T23:13:56Z</cp:lastPrinted>
  <dcterms:created xsi:type="dcterms:W3CDTF">2005-09-22T19:56:33Z</dcterms:created>
  <dcterms:modified xsi:type="dcterms:W3CDTF">2010-11-10T21:37:19Z</dcterms:modified>
</cp:coreProperties>
</file>