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11640" activeTab="0"/>
  </bookViews>
  <sheets>
    <sheet name="Cost Summary A-1" sheetId="1" r:id="rId1"/>
    <sheet name="Ground Service Rates A-2" sheetId="2" r:id="rId2"/>
    <sheet name="Overseas Service Rates A-3" sheetId="3" r:id="rId3"/>
  </sheets>
  <definedNames>
    <definedName name="_xlnm.Print_Area" localSheetId="0">'Cost Summary A-1'!$A$1:$N$36</definedName>
    <definedName name="_xlnm.Print_Area" localSheetId="1">'Ground Service Rates A-2'!$A$1:$S$33</definedName>
  </definedNames>
  <calcPr fullCalcOnLoad="1"/>
</workbook>
</file>

<file path=xl/sharedStrings.xml><?xml version="1.0" encoding="utf-8"?>
<sst xmlns="http://schemas.openxmlformats.org/spreadsheetml/2006/main" count="146" uniqueCount="101">
  <si>
    <t>Overnight Delivery by 3:00 p.m.</t>
  </si>
  <si>
    <t>Saturday Delivery</t>
  </si>
  <si>
    <t>Second Day Delivery</t>
  </si>
  <si>
    <t>Third Day Delivery</t>
  </si>
  <si>
    <t>Is there a separate charge for supplies including air bills, envelopes, packages and boxes?</t>
  </si>
  <si>
    <t>If so, please itemize:</t>
  </si>
  <si>
    <t>Supply Name</t>
  </si>
  <si>
    <t>UM</t>
  </si>
  <si>
    <t>Cost/UM</t>
  </si>
  <si>
    <t>$ / Letter        (under 8 oz)</t>
  </si>
  <si>
    <t>$ / Package      (under 2 lbs)</t>
  </si>
  <si>
    <t>Service Provided</t>
  </si>
  <si>
    <t>Residential Delivery</t>
  </si>
  <si>
    <t>Address Correction</t>
  </si>
  <si>
    <t>fixed flat rate only</t>
  </si>
  <si>
    <t>flat rate + price per pound</t>
  </si>
  <si>
    <t>price per pound only</t>
  </si>
  <si>
    <t>other (define) &gt;</t>
  </si>
  <si>
    <t>rate based on delivery address</t>
  </si>
  <si>
    <t>At what rate are Ground Delivery Services charged?</t>
  </si>
  <si>
    <t>Is there a weekly or monthly charge for Ground Delivery Service even when nothing is shipped?</t>
  </si>
  <si>
    <t>no</t>
  </si>
  <si>
    <t>yes, no additional charge</t>
  </si>
  <si>
    <t>yes</t>
  </si>
  <si>
    <t>Does your company provide specific inside delivery within a building for bulk shipments?</t>
  </si>
  <si>
    <t>no, service not available</t>
  </si>
  <si>
    <t>Other / Comments</t>
  </si>
  <si>
    <t>Weekly Minimum Charge</t>
  </si>
  <si>
    <t>Monthly Minimum Charge</t>
  </si>
  <si>
    <t>Confirm availability and pricing for each service:</t>
  </si>
  <si>
    <t>ITEMIZED COST PROPOSAL</t>
  </si>
  <si>
    <t>Total Calculated Annual Cost</t>
  </si>
  <si>
    <t>RFP Calculated Total Value</t>
  </si>
  <si>
    <t>Usage*</t>
  </si>
  <si>
    <t>Extended</t>
  </si>
  <si>
    <t>Itemize any extra charges imposed for the following special categories:</t>
  </si>
  <si>
    <t>Delivery Confirmation</t>
  </si>
  <si>
    <t>Extended Service Area (remote/rural)</t>
  </si>
  <si>
    <t>Delivery Fuel Surcharge</t>
  </si>
  <si>
    <t>SF Usage*</t>
  </si>
  <si>
    <t>LA Usage*</t>
  </si>
  <si>
    <t>Overnight Delivery by 10:30 a.m.</t>
  </si>
  <si>
    <t>Vendor:</t>
  </si>
  <si>
    <t>Attachment A-2</t>
  </si>
  <si>
    <t>Attachment A-1</t>
  </si>
  <si>
    <t>SERVICE TYPE</t>
  </si>
  <si>
    <t>3 DAY</t>
  </si>
  <si>
    <t>LOCATION</t>
  </si>
  <si>
    <t>Phoenix, AZ  85018</t>
  </si>
  <si>
    <t>Altaville, CA 95221</t>
  </si>
  <si>
    <t>Anderson, CA 96007</t>
  </si>
  <si>
    <t>Big Bear Lake, CA 92315</t>
  </si>
  <si>
    <t>El Monte, CA  94612</t>
  </si>
  <si>
    <t>Guerneville, CA  95446</t>
  </si>
  <si>
    <t>Oakland, CA  94601</t>
  </si>
  <si>
    <t>Oakland, CA  94612</t>
  </si>
  <si>
    <t>Ojai, CA  93023</t>
  </si>
  <si>
    <t>Los Angeles, CA 90012</t>
  </si>
  <si>
    <t>Los Angeles, CA  90024</t>
  </si>
  <si>
    <t>Sacramento, CA  95814</t>
  </si>
  <si>
    <t>San Francisco, CA  94111</t>
  </si>
  <si>
    <t>Santa Clarita, CA  91390</t>
  </si>
  <si>
    <t>Turlock, CA  95382</t>
  </si>
  <si>
    <t>Van Nuys, CA  91406</t>
  </si>
  <si>
    <t>Washington, DC  20005</t>
  </si>
  <si>
    <t>Tampa, FL  33610</t>
  </si>
  <si>
    <t>Atlanta, GA  30308</t>
  </si>
  <si>
    <t>Kaliua Kona, HI  96740</t>
  </si>
  <si>
    <t>Sparks, NV  89434</t>
  </si>
  <si>
    <t>New York, NY  10036</t>
  </si>
  <si>
    <t>Salt Lake City, UT  84103</t>
  </si>
  <si>
    <t>Next Day</t>
  </si>
  <si>
    <t>Next Day Saver</t>
  </si>
  <si>
    <t>2-day Air</t>
  </si>
  <si>
    <t>Ground</t>
  </si>
  <si>
    <t>Letter</t>
  </si>
  <si>
    <t>2 lbs</t>
  </si>
  <si>
    <t>5 lbs</t>
  </si>
  <si>
    <t>1 lb</t>
  </si>
  <si>
    <t>15 lbs</t>
  </si>
  <si>
    <t>30 lbs</t>
  </si>
  <si>
    <t>Average Package:</t>
  </si>
  <si>
    <t>Average Letter:</t>
  </si>
  <si>
    <t>Enter rates for each class of service in yellow delivered to the location below. Average rates will populate Cost Summary A-1 (tab1).</t>
  </si>
  <si>
    <t>*Annual usage totals have been estimated based on past 12 months activity. Supply costs, fuel surcharges and monthly minimum base charges (if any) will be manually calculated later and added to estimated totals.</t>
  </si>
  <si>
    <t>Same Day Delivery</t>
  </si>
  <si>
    <t>Overnight Delivery by 8:00 a.m.</t>
  </si>
  <si>
    <t>Canada</t>
  </si>
  <si>
    <t>Singapore</t>
  </si>
  <si>
    <t>Hong Kong</t>
  </si>
  <si>
    <t>China</t>
  </si>
  <si>
    <t>Korea</t>
  </si>
  <si>
    <t>England</t>
  </si>
  <si>
    <t>Mexico</t>
  </si>
  <si>
    <t>Japan</t>
  </si>
  <si>
    <t>Yes + additional charge (attach detail)</t>
  </si>
  <si>
    <t>Extra Charges</t>
  </si>
  <si>
    <t>Years in Term</t>
  </si>
  <si>
    <t>Enter rates for each class of service in yellow delivered to the location below. Average rates will NOT populate Cost Summary A-1 (tab1).</t>
  </si>
  <si>
    <r>
      <t xml:space="preserve">Enter individual rates from </t>
    </r>
    <r>
      <rPr>
        <b/>
        <i/>
        <sz val="9"/>
        <color indexed="10"/>
        <rFont val="Arial"/>
        <family val="2"/>
      </rPr>
      <t>GROUND SERVICE RATES</t>
    </r>
    <r>
      <rPr>
        <i/>
        <sz val="9"/>
        <color indexed="10"/>
        <rFont val="Arial"/>
        <family val="2"/>
      </rPr>
      <t xml:space="preserve"> tab below</t>
    </r>
    <r>
      <rPr>
        <b/>
        <i/>
        <sz val="9"/>
        <color indexed="10"/>
        <rFont val="Arial"/>
        <family val="2"/>
      </rPr>
      <t xml:space="preserve"> </t>
    </r>
    <r>
      <rPr>
        <b/>
        <i/>
        <u val="single"/>
        <sz val="9"/>
        <color indexed="10"/>
        <rFont val="Arial"/>
        <family val="2"/>
      </rPr>
      <t>first</t>
    </r>
    <r>
      <rPr>
        <b/>
        <i/>
        <sz val="9"/>
        <color indexed="10"/>
        <rFont val="Arial"/>
        <family val="2"/>
      </rPr>
      <t>.</t>
    </r>
    <r>
      <rPr>
        <i/>
        <sz val="9"/>
        <color indexed="10"/>
        <rFont val="Arial"/>
        <family val="2"/>
      </rPr>
      <t xml:space="preserve"> Choose from drop-down menus and/or enter specific pricing in the yellow cells below. Explain "other" answers in comments column as needed.
Estimated totals will calculate based on averaged history* for comparison purposes only.</t>
    </r>
  </si>
  <si>
    <t>Attachment A-3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</si>
</sst>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0"/>
      <color theme="1"/>
      <name val="Arial"/>
      <family val="2"/>
    </font>
    <font>
      <sz val="10"/>
      <color indexed="8"/>
      <name val="Arial"/>
      <family val="2"/>
    </font>
    <font>
      <b/>
      <sz val="16"/>
      <name val="Arial"/>
      <family val="2"/>
    </font>
    <font>
      <sz val="8"/>
      <name val="Arial"/>
      <family val="2"/>
    </font>
    <font>
      <i/>
      <sz val="9"/>
      <color indexed="10"/>
      <name val="Arial"/>
      <family val="2"/>
    </font>
    <font>
      <b/>
      <i/>
      <sz val="9"/>
      <color indexed="10"/>
      <name val="Arial"/>
      <family val="2"/>
    </font>
    <font>
      <b/>
      <i/>
      <u val="singl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10"/>
      <name val="Arial"/>
      <family val="2"/>
    </font>
    <font>
      <b/>
      <sz val="16"/>
      <color indexed="55"/>
      <name val="Arial"/>
      <family val="2"/>
    </font>
    <font>
      <sz val="8"/>
      <color indexed="55"/>
      <name val="Arial"/>
      <family val="2"/>
    </font>
    <font>
      <sz val="10"/>
      <color indexed="22"/>
      <name val="Arial"/>
      <family val="2"/>
    </font>
    <font>
      <b/>
      <sz val="11"/>
      <color indexed="8"/>
      <name val="Calibri"/>
      <family val="2"/>
    </font>
    <font>
      <sz val="10"/>
      <color indexed="12"/>
      <name val="Arial"/>
      <family val="2"/>
    </font>
    <font>
      <b/>
      <sz val="10"/>
      <color indexed="12"/>
      <name val="Arial"/>
      <family val="2"/>
    </font>
    <font>
      <i/>
      <sz val="10"/>
      <color indexed="8"/>
      <name val="Arial"/>
      <family val="2"/>
    </font>
    <font>
      <b/>
      <sz val="16"/>
      <color indexed="10"/>
      <name val="Arial"/>
      <family val="2"/>
    </font>
    <font>
      <sz val="8"/>
      <color indexed="10"/>
      <name val="Arial"/>
      <family val="2"/>
    </font>
    <font>
      <b/>
      <sz val="16"/>
      <color indexed="22"/>
      <name val="Arial"/>
      <family val="2"/>
    </font>
    <font>
      <sz val="8"/>
      <color indexed="22"/>
      <name val="Arial"/>
      <family val="2"/>
    </font>
    <font>
      <b/>
      <sz val="18"/>
      <color indexed="8"/>
      <name val="Arial"/>
      <family val="2"/>
    </font>
    <font>
      <sz val="18"/>
      <color indexed="8"/>
      <name val="Arial"/>
      <family val="2"/>
    </font>
    <font>
      <i/>
      <sz val="10"/>
      <color indexed="10"/>
      <name val="Arial"/>
      <family val="2"/>
    </font>
    <font>
      <b/>
      <sz val="12"/>
      <color indexed="8"/>
      <name val="Arial"/>
      <family val="2"/>
    </font>
    <font>
      <b/>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FF0000"/>
      <name val="Arial"/>
      <family val="2"/>
    </font>
    <font>
      <i/>
      <sz val="9"/>
      <color rgb="FFFF0000"/>
      <name val="Arial"/>
      <family val="2"/>
    </font>
    <font>
      <b/>
      <sz val="16"/>
      <color theme="0" tint="-0.3499799966812134"/>
      <name val="Arial"/>
      <family val="2"/>
    </font>
    <font>
      <sz val="8"/>
      <color theme="0" tint="-0.3499799966812134"/>
      <name val="Arial"/>
      <family val="2"/>
    </font>
    <font>
      <sz val="10"/>
      <color theme="0" tint="-0.04997999966144562"/>
      <name val="Arial"/>
      <family val="2"/>
    </font>
    <font>
      <b/>
      <sz val="11"/>
      <color theme="1"/>
      <name val="Calibri"/>
      <family val="2"/>
    </font>
    <font>
      <sz val="10"/>
      <color rgb="FF0000FF"/>
      <name val="Arial"/>
      <family val="2"/>
    </font>
    <font>
      <b/>
      <sz val="10"/>
      <color rgb="FF0000FF"/>
      <name val="Arial"/>
      <family val="2"/>
    </font>
    <font>
      <i/>
      <sz val="10"/>
      <color theme="1"/>
      <name val="Arial"/>
      <family val="2"/>
    </font>
    <font>
      <b/>
      <sz val="16"/>
      <color rgb="FFFF0000"/>
      <name val="Arial"/>
      <family val="2"/>
    </font>
    <font>
      <sz val="8"/>
      <color rgb="FFFF0000"/>
      <name val="Arial"/>
      <family val="2"/>
    </font>
    <font>
      <b/>
      <sz val="16"/>
      <color theme="0" tint="-0.04997999966144562"/>
      <name val="Arial"/>
      <family val="2"/>
    </font>
    <font>
      <sz val="8"/>
      <color theme="0" tint="-0.04997999966144562"/>
      <name val="Arial"/>
      <family val="2"/>
    </font>
    <font>
      <i/>
      <sz val="10"/>
      <color rgb="FFFF0000"/>
      <name val="Arial"/>
      <family val="2"/>
    </font>
    <font>
      <b/>
      <sz val="12"/>
      <color theme="1"/>
      <name val="Arial"/>
      <family val="2"/>
    </font>
    <font>
      <b/>
      <sz val="18"/>
      <color theme="1"/>
      <name val="Arial"/>
      <family val="2"/>
    </font>
    <font>
      <sz val="18"/>
      <color theme="1"/>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CFFCC"/>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border>
    <border>
      <left style="thin"/>
      <right style="thin"/>
      <top/>
      <bottom/>
    </border>
    <border>
      <left/>
      <right/>
      <top/>
      <bottom style="medium"/>
    </border>
    <border>
      <left style="thin"/>
      <right/>
      <top/>
      <bottom/>
    </border>
    <border>
      <left/>
      <right style="thin"/>
      <top style="thin"/>
      <bottom/>
    </border>
    <border>
      <left style="thin"/>
      <right style="thin"/>
      <top style="thin"/>
      <bottom style="thin"/>
    </border>
    <border>
      <left>
        <color indexed="63"/>
      </left>
      <right>
        <color indexed="63"/>
      </right>
      <top>
        <color indexed="63"/>
      </top>
      <bottom style="thin">
        <color theme="0" tint="-0.24993999302387238"/>
      </bottom>
    </border>
    <border>
      <left style="thin"/>
      <right style="thin"/>
      <top/>
      <bottom style="thin"/>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2">
    <xf numFmtId="0" fontId="0" fillId="0" borderId="0" xfId="0" applyAlignment="1">
      <alignment/>
    </xf>
    <xf numFmtId="0" fontId="56" fillId="33" borderId="0" xfId="0" applyFont="1" applyFill="1" applyAlignment="1" applyProtection="1">
      <alignment horizontal="left"/>
      <protection/>
    </xf>
    <xf numFmtId="0" fontId="0" fillId="0" borderId="0" xfId="0" applyFill="1" applyAlignment="1" applyProtection="1">
      <alignment vertical="center"/>
      <protection/>
    </xf>
    <xf numFmtId="0" fontId="57" fillId="33" borderId="0" xfId="0" applyFont="1" applyFill="1" applyAlignment="1" applyProtection="1">
      <alignment horizontal="left" vertical="center"/>
      <protection/>
    </xf>
    <xf numFmtId="0" fontId="56" fillId="33" borderId="0" xfId="0" applyFont="1" applyFill="1" applyAlignment="1" applyProtection="1">
      <alignment horizontal="left" vertical="center"/>
      <protection/>
    </xf>
    <xf numFmtId="0" fontId="0" fillId="33" borderId="0" xfId="0" applyFill="1" applyAlignment="1" applyProtection="1">
      <alignment vertical="center"/>
      <protection/>
    </xf>
    <xf numFmtId="49" fontId="58" fillId="33" borderId="0" xfId="0" applyNumberFormat="1" applyFont="1" applyFill="1" applyAlignment="1" applyProtection="1">
      <alignment horizontal="left" vertical="center"/>
      <protection/>
    </xf>
    <xf numFmtId="0" fontId="59" fillId="33" borderId="0" xfId="0" applyFont="1" applyFill="1" applyAlignment="1" applyProtection="1">
      <alignment horizontal="left"/>
      <protection/>
    </xf>
    <xf numFmtId="0" fontId="3" fillId="33" borderId="0" xfId="0" applyFont="1" applyFill="1" applyAlignment="1" applyProtection="1">
      <alignment horizontal="left"/>
      <protection/>
    </xf>
    <xf numFmtId="0" fontId="0" fillId="0" borderId="0" xfId="0" applyFont="1" applyAlignment="1" applyProtection="1">
      <alignment/>
      <protection/>
    </xf>
    <xf numFmtId="0" fontId="54" fillId="34" borderId="10" xfId="0" applyFont="1" applyFill="1" applyBorder="1" applyAlignment="1" applyProtection="1">
      <alignment horizontal="center" vertical="center" wrapText="1"/>
      <protection/>
    </xf>
    <xf numFmtId="0" fontId="54" fillId="34" borderId="0" xfId="0" applyFont="1" applyFill="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0" fillId="0" borderId="0" xfId="0" applyFont="1" applyFill="1" applyAlignment="1" applyProtection="1">
      <alignment/>
      <protection/>
    </xf>
    <xf numFmtId="44" fontId="0" fillId="0" borderId="0" xfId="44" applyFont="1" applyFill="1" applyAlignment="1" applyProtection="1">
      <alignment/>
      <protection/>
    </xf>
    <xf numFmtId="44" fontId="0" fillId="0" borderId="12" xfId="44" applyFont="1" applyBorder="1" applyAlignment="1" applyProtection="1">
      <alignment/>
      <protection/>
    </xf>
    <xf numFmtId="0" fontId="60" fillId="0" borderId="0" xfId="0" applyFont="1" applyAlignment="1" applyProtection="1">
      <alignment/>
      <protection/>
    </xf>
    <xf numFmtId="0" fontId="54" fillId="34" borderId="10" xfId="0" applyFont="1" applyFill="1" applyBorder="1" applyAlignment="1" applyProtection="1">
      <alignment horizontal="center" vertical="center"/>
      <protection/>
    </xf>
    <xf numFmtId="0" fontId="54" fillId="34" borderId="0" xfId="0" applyFont="1" applyFill="1" applyAlignment="1" applyProtection="1">
      <alignment horizontal="center" vertical="center"/>
      <protection/>
    </xf>
    <xf numFmtId="0" fontId="0" fillId="0" borderId="0" xfId="0" applyFont="1" applyAlignment="1" applyProtection="1">
      <alignment horizontal="center"/>
      <protection/>
    </xf>
    <xf numFmtId="44" fontId="54" fillId="0" borderId="0" xfId="44" applyFont="1" applyFill="1" applyAlignment="1" applyProtection="1">
      <alignment horizontal="center"/>
      <protection/>
    </xf>
    <xf numFmtId="0" fontId="54" fillId="0" borderId="0" xfId="0" applyFont="1" applyAlignment="1" applyProtection="1">
      <alignment horizontal="center" vertical="center"/>
      <protection/>
    </xf>
    <xf numFmtId="0" fontId="0" fillId="0" borderId="0" xfId="0" applyFont="1" applyAlignment="1" applyProtection="1">
      <alignment vertical="center"/>
      <protection/>
    </xf>
    <xf numFmtId="44" fontId="0" fillId="0" borderId="0" xfId="0" applyNumberFormat="1" applyFont="1" applyAlignment="1" applyProtection="1">
      <alignment/>
      <protection/>
    </xf>
    <xf numFmtId="0" fontId="0" fillId="0" borderId="13" xfId="0" applyFont="1" applyFill="1" applyBorder="1" applyAlignment="1" applyProtection="1">
      <alignment/>
      <protection/>
    </xf>
    <xf numFmtId="0" fontId="54"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2" borderId="10" xfId="0" applyFont="1" applyFill="1" applyBorder="1" applyAlignment="1" applyProtection="1">
      <alignment horizontal="center"/>
      <protection locked="0"/>
    </xf>
    <xf numFmtId="0" fontId="0" fillId="32" borderId="0" xfId="0" applyFont="1" applyFill="1" applyAlignment="1" applyProtection="1">
      <alignment/>
      <protection locked="0"/>
    </xf>
    <xf numFmtId="0" fontId="0"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32" borderId="0" xfId="0" applyFill="1" applyAlignment="1" applyProtection="1">
      <alignment horizontal="left"/>
      <protection locked="0"/>
    </xf>
    <xf numFmtId="0" fontId="0" fillId="32" borderId="0" xfId="0" applyFont="1" applyFill="1" applyAlignment="1" applyProtection="1">
      <alignment horizontal="left"/>
      <protection locked="0"/>
    </xf>
    <xf numFmtId="44" fontId="0" fillId="32" borderId="0" xfId="44" applyFont="1" applyFill="1" applyAlignment="1" applyProtection="1">
      <alignment horizontal="center"/>
      <protection locked="0"/>
    </xf>
    <xf numFmtId="0" fontId="0" fillId="32" borderId="10" xfId="0" applyFont="1" applyFill="1" applyBorder="1" applyAlignment="1" applyProtection="1">
      <alignment/>
      <protection locked="0"/>
    </xf>
    <xf numFmtId="44" fontId="0" fillId="32" borderId="0" xfId="44" applyFont="1" applyFill="1" applyAlignment="1" applyProtection="1">
      <alignment/>
      <protection locked="0"/>
    </xf>
    <xf numFmtId="0" fontId="0" fillId="32" borderId="0" xfId="0" applyFont="1" applyFill="1" applyAlignment="1" applyProtection="1">
      <alignment horizontal="center"/>
      <protection locked="0"/>
    </xf>
    <xf numFmtId="44" fontId="0" fillId="32" borderId="0" xfId="44" applyFont="1"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61" fillId="35" borderId="0" xfId="0" applyFont="1" applyFill="1" applyAlignment="1" applyProtection="1">
      <alignment horizontal="right"/>
      <protection/>
    </xf>
    <xf numFmtId="0" fontId="61" fillId="35" borderId="0" xfId="0" applyFont="1" applyFill="1" applyAlignment="1" applyProtection="1">
      <alignment/>
      <protection/>
    </xf>
    <xf numFmtId="0" fontId="54" fillId="35" borderId="14" xfId="0" applyFont="1" applyFill="1" applyBorder="1" applyAlignment="1" applyProtection="1">
      <alignment horizontal="center"/>
      <protection/>
    </xf>
    <xf numFmtId="0" fontId="54" fillId="35" borderId="0" xfId="0" applyFont="1" applyFill="1" applyBorder="1" applyAlignment="1" applyProtection="1">
      <alignment horizontal="center"/>
      <protection/>
    </xf>
    <xf numFmtId="0" fontId="54" fillId="35" borderId="10" xfId="0" applyFont="1" applyFill="1" applyBorder="1" applyAlignment="1" applyProtection="1">
      <alignment horizontal="center"/>
      <protection/>
    </xf>
    <xf numFmtId="0" fontId="62" fillId="0" borderId="0" xfId="0" applyFont="1" applyAlignment="1" applyProtection="1">
      <alignment horizontal="center"/>
      <protection/>
    </xf>
    <xf numFmtId="0" fontId="55" fillId="33" borderId="0" xfId="0" applyFont="1" applyFill="1" applyAlignment="1" applyProtection="1">
      <alignment/>
      <protection/>
    </xf>
    <xf numFmtId="0" fontId="55" fillId="33" borderId="0" xfId="0" applyFont="1" applyFill="1" applyAlignment="1" applyProtection="1">
      <alignment horizontal="right"/>
      <protection/>
    </xf>
    <xf numFmtId="44" fontId="55" fillId="33" borderId="15" xfId="0" applyNumberFormat="1" applyFont="1" applyFill="1" applyBorder="1" applyAlignment="1" applyProtection="1">
      <alignment/>
      <protection/>
    </xf>
    <xf numFmtId="44" fontId="55" fillId="33" borderId="10" xfId="0" applyNumberFormat="1" applyFont="1" applyFill="1" applyBorder="1" applyAlignment="1" applyProtection="1">
      <alignment/>
      <protection/>
    </xf>
    <xf numFmtId="44" fontId="55" fillId="33" borderId="10" xfId="44" applyFont="1" applyFill="1" applyBorder="1" applyAlignment="1" applyProtection="1">
      <alignment horizontal="right"/>
      <protection/>
    </xf>
    <xf numFmtId="0" fontId="55" fillId="33" borderId="10" xfId="0" applyFont="1" applyFill="1" applyBorder="1" applyAlignment="1" applyProtection="1">
      <alignment/>
      <protection/>
    </xf>
    <xf numFmtId="44" fontId="0" fillId="32" borderId="16" xfId="44" applyFont="1" applyFill="1" applyBorder="1" applyAlignment="1" applyProtection="1">
      <alignment/>
      <protection locked="0"/>
    </xf>
    <xf numFmtId="0" fontId="2" fillId="33" borderId="0" xfId="0" applyFont="1" applyFill="1" applyAlignment="1" applyProtection="1">
      <alignment horizontal="center" vertical="center"/>
      <protection/>
    </xf>
    <xf numFmtId="0" fontId="55" fillId="0" borderId="0" xfId="0" applyFont="1" applyAlignment="1" applyProtection="1">
      <alignment/>
      <protection/>
    </xf>
    <xf numFmtId="0" fontId="63"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62" fillId="33" borderId="0" xfId="0" applyFont="1" applyFill="1" applyAlignment="1" applyProtection="1">
      <alignment vertical="center" wrapText="1"/>
      <protection/>
    </xf>
    <xf numFmtId="0" fontId="0" fillId="33" borderId="0" xfId="0" applyFill="1" applyAlignment="1" applyProtection="1">
      <alignment horizontal="right"/>
      <protection/>
    </xf>
    <xf numFmtId="0" fontId="0" fillId="33" borderId="0" xfId="0" applyFont="1" applyFill="1" applyAlignment="1" applyProtection="1">
      <alignment horizontal="right"/>
      <protection/>
    </xf>
    <xf numFmtId="0" fontId="62" fillId="33" borderId="0" xfId="0" applyFont="1" applyFill="1" applyAlignment="1" applyProtection="1">
      <alignment horizontal="right" vertical="center" wrapText="1"/>
      <protection/>
    </xf>
    <xf numFmtId="0" fontId="64" fillId="33" borderId="0" xfId="0" applyFont="1" applyFill="1" applyAlignment="1" applyProtection="1">
      <alignment horizontal="right"/>
      <protection/>
    </xf>
    <xf numFmtId="0" fontId="54" fillId="33" borderId="0" xfId="0" applyFont="1" applyFill="1" applyAlignment="1" applyProtection="1">
      <alignment horizontal="center"/>
      <protection/>
    </xf>
    <xf numFmtId="0" fontId="54"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54" fillId="33" borderId="0" xfId="0" applyFont="1" applyFill="1" applyAlignment="1" applyProtection="1">
      <alignment horizontal="right"/>
      <protection/>
    </xf>
    <xf numFmtId="0" fontId="0" fillId="33" borderId="0" xfId="0" applyFont="1" applyFill="1" applyBorder="1" applyAlignment="1" applyProtection="1">
      <alignment/>
      <protection/>
    </xf>
    <xf numFmtId="44" fontId="0" fillId="33" borderId="0" xfId="0" applyNumberFormat="1" applyFont="1" applyFill="1" applyBorder="1" applyAlignment="1" applyProtection="1">
      <alignment/>
      <protection/>
    </xf>
    <xf numFmtId="0" fontId="55" fillId="33" borderId="0" xfId="0" applyFont="1" applyFill="1" applyAlignment="1" applyProtection="1">
      <alignment horizontal="center"/>
      <protection/>
    </xf>
    <xf numFmtId="0" fontId="65" fillId="33" borderId="0" xfId="0" applyFont="1" applyFill="1" applyAlignment="1" applyProtection="1">
      <alignment horizontal="center" vertical="center"/>
      <protection/>
    </xf>
    <xf numFmtId="0" fontId="66" fillId="33" borderId="0" xfId="0" applyFont="1" applyFill="1" applyAlignment="1" applyProtection="1">
      <alignment horizontal="left"/>
      <protection/>
    </xf>
    <xf numFmtId="0" fontId="54" fillId="33" borderId="0" xfId="0" applyFont="1" applyFill="1" applyAlignment="1" applyProtection="1">
      <alignment horizontal="center" vertical="center" wrapText="1"/>
      <protection/>
    </xf>
    <xf numFmtId="44" fontId="0" fillId="33" borderId="0" xfId="0" applyNumberFormat="1" applyFont="1" applyFill="1" applyAlignment="1" applyProtection="1">
      <alignment/>
      <protection/>
    </xf>
    <xf numFmtId="0" fontId="60" fillId="33" borderId="0" xfId="0" applyFont="1" applyFill="1" applyAlignment="1" applyProtection="1">
      <alignment horizontal="center"/>
      <protection/>
    </xf>
    <xf numFmtId="0" fontId="67" fillId="33" borderId="0" xfId="0" applyFont="1" applyFill="1" applyAlignment="1" applyProtection="1">
      <alignment horizontal="center" vertical="center"/>
      <protection/>
    </xf>
    <xf numFmtId="49" fontId="67" fillId="33" borderId="0" xfId="0" applyNumberFormat="1" applyFont="1" applyFill="1" applyAlignment="1" applyProtection="1">
      <alignment horizontal="left" vertical="center"/>
      <protection/>
    </xf>
    <xf numFmtId="0" fontId="68" fillId="33" borderId="0" xfId="0" applyFont="1" applyFill="1" applyAlignment="1" applyProtection="1">
      <alignment horizontal="left"/>
      <protection/>
    </xf>
    <xf numFmtId="0" fontId="60" fillId="33"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xf>
    <xf numFmtId="0" fontId="0" fillId="0" borderId="0" xfId="0" applyFont="1" applyFill="1" applyAlignment="1" applyProtection="1">
      <alignment/>
      <protection/>
    </xf>
    <xf numFmtId="0" fontId="0" fillId="33" borderId="0" xfId="0" applyFill="1" applyAlignment="1" applyProtection="1">
      <alignment horizontal="center"/>
      <protection/>
    </xf>
    <xf numFmtId="0" fontId="0" fillId="0" borderId="0" xfId="0" applyFont="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69" fillId="0" borderId="17" xfId="0" applyFont="1" applyFill="1" applyBorder="1" applyAlignment="1" applyProtection="1">
      <alignment horizontal="center"/>
      <protection/>
    </xf>
    <xf numFmtId="0" fontId="0" fillId="0" borderId="0" xfId="0" applyAlignment="1">
      <alignment wrapText="1"/>
    </xf>
    <xf numFmtId="0" fontId="0" fillId="33" borderId="0" xfId="0" applyFill="1" applyAlignment="1">
      <alignment wrapText="1"/>
    </xf>
    <xf numFmtId="0" fontId="0" fillId="32" borderId="0" xfId="0" applyFont="1" applyFill="1" applyAlignment="1" applyProtection="1">
      <alignment/>
      <protection locked="0"/>
    </xf>
    <xf numFmtId="0" fontId="0" fillId="0" borderId="0" xfId="0"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xf>
    <xf numFmtId="0" fontId="63" fillId="33" borderId="0" xfId="0" applyFont="1" applyFill="1" applyAlignment="1" applyProtection="1">
      <alignment vertical="center" wrapText="1"/>
      <protection/>
    </xf>
    <xf numFmtId="0" fontId="54" fillId="0" borderId="0" xfId="0" applyFont="1" applyAlignment="1" applyProtection="1">
      <alignment/>
      <protection/>
    </xf>
    <xf numFmtId="0" fontId="0" fillId="0" borderId="0" xfId="0" applyFont="1" applyAlignment="1" applyProtection="1">
      <alignment/>
      <protection/>
    </xf>
    <xf numFmtId="0" fontId="0" fillId="0" borderId="10" xfId="0" applyBorder="1"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70" fillId="32" borderId="0" xfId="0" applyFont="1" applyFill="1" applyAlignment="1" applyProtection="1">
      <alignment vertical="center"/>
      <protection locked="0"/>
    </xf>
    <xf numFmtId="0" fontId="70" fillId="0" borderId="0" xfId="0" applyFont="1" applyAlignment="1" applyProtection="1">
      <alignment vertical="center"/>
      <protection locked="0"/>
    </xf>
    <xf numFmtId="0" fontId="57" fillId="33" borderId="0" xfId="0" applyFont="1" applyFill="1" applyAlignment="1" applyProtection="1">
      <alignment horizontal="left" vertical="center" wrapText="1"/>
      <protection/>
    </xf>
    <xf numFmtId="0" fontId="0" fillId="0" borderId="0" xfId="0" applyAlignment="1" applyProtection="1">
      <alignment horizontal="left" wrapText="1"/>
      <protection/>
    </xf>
    <xf numFmtId="0" fontId="0" fillId="0" borderId="0" xfId="0" applyAlignment="1">
      <alignment/>
    </xf>
    <xf numFmtId="44" fontId="0" fillId="0" borderId="12" xfId="44" applyFont="1" applyBorder="1" applyAlignment="1" applyProtection="1">
      <alignment/>
      <protection/>
    </xf>
    <xf numFmtId="0" fontId="0" fillId="0" borderId="12" xfId="0" applyFont="1" applyBorder="1" applyAlignment="1" applyProtection="1">
      <alignment/>
      <protection/>
    </xf>
    <xf numFmtId="0" fontId="0" fillId="0" borderId="18" xfId="0" applyBorder="1" applyAlignment="1">
      <alignment/>
    </xf>
    <xf numFmtId="0" fontId="0" fillId="32" borderId="14" xfId="0" applyFill="1" applyBorder="1" applyAlignment="1" applyProtection="1">
      <alignment/>
      <protection locked="0"/>
    </xf>
    <xf numFmtId="0" fontId="0" fillId="32" borderId="0" xfId="0" applyFont="1" applyFill="1" applyBorder="1" applyAlignment="1" applyProtection="1">
      <alignment/>
      <protection locked="0"/>
    </xf>
    <xf numFmtId="0" fontId="0" fillId="32" borderId="10" xfId="0" applyFill="1" applyBorder="1" applyAlignment="1" applyProtection="1">
      <alignment/>
      <protection locked="0"/>
    </xf>
    <xf numFmtId="0" fontId="0" fillId="32" borderId="14" xfId="0" applyFont="1" applyFill="1" applyBorder="1" applyAlignment="1" applyProtection="1">
      <alignment/>
      <protection locked="0"/>
    </xf>
    <xf numFmtId="0" fontId="0" fillId="32" borderId="10" xfId="0" applyFont="1" applyFill="1" applyBorder="1" applyAlignment="1" applyProtection="1">
      <alignment/>
      <protection locked="0"/>
    </xf>
    <xf numFmtId="0" fontId="0" fillId="0" borderId="0" xfId="0" applyFont="1" applyFill="1" applyAlignment="1" applyProtection="1">
      <alignment/>
      <protection/>
    </xf>
    <xf numFmtId="0" fontId="71" fillId="33" borderId="0" xfId="0" applyFont="1" applyFill="1" applyAlignment="1" applyProtection="1">
      <alignment horizontal="center" vertical="center"/>
      <protection/>
    </xf>
    <xf numFmtId="0" fontId="72" fillId="0" borderId="0" xfId="0" applyFont="1" applyAlignment="1" applyProtection="1">
      <alignment/>
      <protection/>
    </xf>
    <xf numFmtId="0" fontId="0" fillId="33" borderId="0" xfId="0" applyFill="1" applyAlignment="1" applyProtection="1">
      <alignment horizontal="center"/>
      <protection/>
    </xf>
    <xf numFmtId="0" fontId="54" fillId="34" borderId="0" xfId="0" applyFont="1" applyFill="1" applyBorder="1" applyAlignment="1" applyProtection="1">
      <alignment horizontal="center" vertical="center" wrapText="1"/>
      <protection/>
    </xf>
    <xf numFmtId="0" fontId="0" fillId="32" borderId="0" xfId="0" applyFill="1" applyBorder="1" applyAlignment="1" applyProtection="1">
      <alignment/>
      <protection locked="0"/>
    </xf>
    <xf numFmtId="0" fontId="0" fillId="0" borderId="0" xfId="0" applyFill="1" applyAlignment="1" applyProtection="1">
      <alignment/>
      <protection/>
    </xf>
    <xf numFmtId="0" fontId="0" fillId="0" borderId="10" xfId="0" applyFill="1" applyBorder="1" applyAlignment="1" applyProtection="1">
      <alignment/>
      <protection/>
    </xf>
    <xf numFmtId="0" fontId="0" fillId="33" borderId="0" xfId="0" applyFont="1" applyFill="1" applyBorder="1" applyAlignment="1" applyProtection="1">
      <alignment/>
      <protection/>
    </xf>
    <xf numFmtId="0" fontId="54" fillId="32" borderId="14" xfId="0" applyFont="1" applyFill="1" applyBorder="1" applyAlignment="1" applyProtection="1">
      <alignment horizontal="center" vertical="center" wrapText="1"/>
      <protection locked="0"/>
    </xf>
    <xf numFmtId="0" fontId="54" fillId="9" borderId="19" xfId="0" applyFont="1" applyFill="1" applyBorder="1" applyAlignment="1" applyProtection="1">
      <alignment horizontal="center"/>
      <protection/>
    </xf>
    <xf numFmtId="0" fontId="0" fillId="9" borderId="20" xfId="0" applyFill="1" applyBorder="1" applyAlignment="1" applyProtection="1">
      <alignment horizontal="center"/>
      <protection/>
    </xf>
    <xf numFmtId="0" fontId="0" fillId="9" borderId="15" xfId="0" applyFill="1" applyBorder="1" applyAlignment="1" applyProtection="1">
      <alignment horizontal="center"/>
      <protection/>
    </xf>
    <xf numFmtId="0" fontId="54" fillId="36" borderId="19" xfId="0" applyFont="1" applyFill="1" applyBorder="1" applyAlignment="1" applyProtection="1">
      <alignment horizontal="center"/>
      <protection/>
    </xf>
    <xf numFmtId="0" fontId="0" fillId="36" borderId="20" xfId="0" applyFill="1" applyBorder="1" applyAlignment="1" applyProtection="1">
      <alignment horizontal="center"/>
      <protection/>
    </xf>
    <xf numFmtId="0" fontId="0" fillId="36" borderId="15" xfId="0" applyFill="1" applyBorder="1" applyAlignment="1" applyProtection="1">
      <alignment horizontal="center"/>
      <protection/>
    </xf>
    <xf numFmtId="0" fontId="72" fillId="33" borderId="0" xfId="0" applyFont="1" applyFill="1" applyAlignment="1" applyProtection="1">
      <alignment/>
      <protection/>
    </xf>
    <xf numFmtId="0" fontId="70" fillId="0" borderId="0" xfId="0" applyFont="1" applyFill="1" applyAlignment="1" applyProtection="1">
      <alignment vertical="center"/>
      <protection/>
    </xf>
    <xf numFmtId="0" fontId="54" fillId="37" borderId="19" xfId="0" applyFont="1" applyFill="1" applyBorder="1" applyAlignment="1" applyProtection="1">
      <alignment horizontal="center"/>
      <protection/>
    </xf>
    <xf numFmtId="0" fontId="0" fillId="37" borderId="20" xfId="0" applyFill="1" applyBorder="1" applyAlignment="1" applyProtection="1">
      <alignment horizontal="center"/>
      <protection/>
    </xf>
    <xf numFmtId="0" fontId="0" fillId="37" borderId="15" xfId="0" applyFill="1" applyBorder="1" applyAlignment="1" applyProtection="1">
      <alignment horizontal="center"/>
      <protection/>
    </xf>
    <xf numFmtId="0" fontId="54" fillId="38" borderId="19" xfId="0" applyFont="1" applyFill="1" applyBorder="1" applyAlignment="1" applyProtection="1">
      <alignment horizontal="center"/>
      <protection/>
    </xf>
    <xf numFmtId="0" fontId="0" fillId="38" borderId="20" xfId="0" applyFill="1" applyBorder="1" applyAlignment="1" applyProtection="1">
      <alignment horizontal="center"/>
      <protection/>
    </xf>
    <xf numFmtId="0" fontId="0" fillId="38" borderId="15" xfId="0" applyFill="1" applyBorder="1" applyAlignment="1" applyProtection="1">
      <alignment horizontal="center"/>
      <protection/>
    </xf>
    <xf numFmtId="0" fontId="54" fillId="10" borderId="19" xfId="0" applyFont="1" applyFill="1" applyBorder="1" applyAlignment="1" applyProtection="1">
      <alignment horizontal="center"/>
      <protection/>
    </xf>
    <xf numFmtId="0" fontId="0" fillId="10" borderId="20" xfId="0" applyFill="1" applyBorder="1" applyAlignment="1" applyProtection="1">
      <alignment horizontal="center"/>
      <protection/>
    </xf>
    <xf numFmtId="0" fontId="0" fillId="10" borderId="15" xfId="0" applyFill="1" applyBorder="1" applyAlignment="1" applyProtection="1">
      <alignment horizontal="center"/>
      <protection/>
    </xf>
    <xf numFmtId="0" fontId="73" fillId="0" borderId="0" xfId="0" applyFont="1" applyFill="1" applyAlignment="1" applyProtection="1">
      <alignment vertical="center"/>
      <protection/>
    </xf>
    <xf numFmtId="44" fontId="55" fillId="33" borderId="20" xfId="0" applyNumberFormat="1" applyFont="1" applyFill="1" applyBorder="1" applyAlignment="1" applyProtection="1">
      <alignment/>
      <protection/>
    </xf>
    <xf numFmtId="44" fontId="55" fillId="33" borderId="0" xfId="0" applyNumberFormat="1" applyFont="1" applyFill="1" applyBorder="1" applyAlignment="1" applyProtection="1">
      <alignment/>
      <protection/>
    </xf>
    <xf numFmtId="0" fontId="54" fillId="0" borderId="0" xfId="0" applyFont="1" applyFill="1" applyBorder="1" applyAlignment="1" applyProtection="1">
      <alignment horizontal="center"/>
      <protection/>
    </xf>
    <xf numFmtId="0" fontId="55" fillId="0" borderId="0" xfId="0" applyFont="1" applyFill="1" applyBorder="1" applyAlignment="1" applyProtection="1">
      <alignment/>
      <protection/>
    </xf>
    <xf numFmtId="0" fontId="55" fillId="0" borderId="0" xfId="0" applyFont="1" applyFill="1" applyBorder="1" applyAlignment="1" applyProtection="1">
      <alignment horizontal="right"/>
      <protection/>
    </xf>
    <xf numFmtId="44" fontId="55" fillId="0" borderId="0" xfId="0" applyNumberFormat="1" applyFont="1" applyFill="1" applyBorder="1" applyAlignment="1" applyProtection="1">
      <alignment/>
      <protection/>
    </xf>
    <xf numFmtId="44" fontId="55" fillId="0" borderId="0" xfId="44" applyFont="1" applyFill="1" applyBorder="1" applyAlignment="1" applyProtection="1">
      <alignment horizontal="right"/>
      <protection/>
    </xf>
    <xf numFmtId="0" fontId="54" fillId="35" borderId="19" xfId="0" applyFont="1" applyFill="1" applyBorder="1" applyAlignment="1" applyProtection="1">
      <alignment horizontal="center"/>
      <protection/>
    </xf>
    <xf numFmtId="0" fontId="54" fillId="35" borderId="20" xfId="0" applyFont="1" applyFill="1" applyBorder="1" applyAlignment="1" applyProtection="1">
      <alignment horizontal="center"/>
      <protection/>
    </xf>
    <xf numFmtId="0" fontId="54" fillId="35" borderId="15" xfId="0" applyFont="1" applyFill="1" applyBorder="1" applyAlignment="1" applyProtection="1">
      <alignment horizontal="center"/>
      <protection/>
    </xf>
    <xf numFmtId="44" fontId="0" fillId="0" borderId="0" xfId="44"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9"/>
  <sheetViews>
    <sheetView tabSelected="1" zoomScalePageLayoutView="0" workbookViewId="0" topLeftCell="A1">
      <selection activeCell="B3" sqref="B3:D3"/>
    </sheetView>
  </sheetViews>
  <sheetFormatPr defaultColWidth="9.140625" defaultRowHeight="12.75"/>
  <cols>
    <col min="1" max="1" width="7.421875" style="21" customWidth="1"/>
    <col min="2" max="2" width="20.57421875" style="22" customWidth="1"/>
    <col min="3" max="3" width="27.7109375" style="9" customWidth="1"/>
    <col min="4" max="4" width="23.8515625" style="9" customWidth="1"/>
    <col min="5" max="5" width="17.7109375" style="9" customWidth="1"/>
    <col min="6" max="7" width="7.28125" style="9" bestFit="1" customWidth="1"/>
    <col min="8" max="8" width="17.7109375" style="9" customWidth="1"/>
    <col min="9" max="10" width="7.28125" style="9" bestFit="1" customWidth="1"/>
    <col min="11" max="11" width="16.57421875" style="9" customWidth="1"/>
    <col min="12" max="12" width="8.57421875" style="9" customWidth="1"/>
    <col min="13" max="13" width="20.8515625" style="9" customWidth="1"/>
    <col min="14" max="15" width="20.140625" style="9" customWidth="1"/>
    <col min="16" max="18" width="9.140625" style="16" customWidth="1"/>
    <col min="19" max="20" width="9.140625" style="54" customWidth="1"/>
    <col min="21" max="16384" width="9.140625" style="9" customWidth="1"/>
  </cols>
  <sheetData>
    <row r="1" spans="1:22" s="79" customFormat="1" ht="12.75">
      <c r="A1" s="116" t="s">
        <v>44</v>
      </c>
      <c r="B1" s="92"/>
      <c r="C1" s="92"/>
      <c r="D1" s="92"/>
      <c r="E1" s="92"/>
      <c r="F1" s="92"/>
      <c r="G1" s="92"/>
      <c r="H1" s="92"/>
      <c r="I1" s="92"/>
      <c r="J1" s="92"/>
      <c r="K1" s="92"/>
      <c r="L1" s="92"/>
      <c r="M1" s="92"/>
      <c r="N1" s="82"/>
      <c r="O1" s="82"/>
      <c r="P1" s="73"/>
      <c r="Q1" s="73"/>
      <c r="R1" s="73"/>
      <c r="S1" s="68"/>
      <c r="T1" s="68"/>
      <c r="U1" s="81"/>
      <c r="V1" s="81"/>
    </row>
    <row r="2" spans="1:22" s="79" customFormat="1" ht="23.25">
      <c r="A2" s="114" t="s">
        <v>30</v>
      </c>
      <c r="B2" s="115"/>
      <c r="C2" s="115"/>
      <c r="D2" s="115"/>
      <c r="E2" s="115"/>
      <c r="F2" s="115"/>
      <c r="G2" s="115"/>
      <c r="H2" s="115"/>
      <c r="I2" s="115"/>
      <c r="J2" s="115"/>
      <c r="K2" s="115"/>
      <c r="L2" s="115"/>
      <c r="M2" s="115"/>
      <c r="N2" s="53"/>
      <c r="O2" s="53"/>
      <c r="P2" s="74"/>
      <c r="Q2" s="74"/>
      <c r="R2" s="74"/>
      <c r="S2" s="69"/>
      <c r="T2" s="69"/>
      <c r="U2" s="81"/>
      <c r="V2" s="81"/>
    </row>
    <row r="3" spans="1:22" ht="24.75" customHeight="1">
      <c r="A3" s="2" t="s">
        <v>42</v>
      </c>
      <c r="B3" s="100"/>
      <c r="C3" s="101"/>
      <c r="D3" s="101"/>
      <c r="E3" s="53"/>
      <c r="F3" s="53"/>
      <c r="G3" s="53"/>
      <c r="H3" s="53"/>
      <c r="I3" s="53"/>
      <c r="J3" s="53"/>
      <c r="K3" s="53"/>
      <c r="L3" s="53"/>
      <c r="M3" s="53"/>
      <c r="N3" s="53"/>
      <c r="O3" s="53"/>
      <c r="P3" s="75"/>
      <c r="Q3" s="74"/>
      <c r="R3" s="74"/>
      <c r="S3" s="69"/>
      <c r="T3" s="69"/>
      <c r="U3" s="13"/>
      <c r="V3" s="13"/>
    </row>
    <row r="4" spans="1:22" ht="27" customHeight="1">
      <c r="A4" s="102" t="s">
        <v>99</v>
      </c>
      <c r="B4" s="103"/>
      <c r="C4" s="103"/>
      <c r="D4" s="103"/>
      <c r="E4" s="103"/>
      <c r="F4" s="103"/>
      <c r="G4" s="103"/>
      <c r="H4" s="103"/>
      <c r="I4" s="103"/>
      <c r="J4" s="103"/>
      <c r="K4" s="103"/>
      <c r="L4" s="103"/>
      <c r="M4" s="103"/>
      <c r="N4" s="103"/>
      <c r="O4" s="1"/>
      <c r="P4" s="76"/>
      <c r="Q4" s="76"/>
      <c r="R4" s="76"/>
      <c r="S4" s="70"/>
      <c r="T4" s="1"/>
      <c r="U4" s="13"/>
      <c r="V4" s="13"/>
    </row>
    <row r="5" spans="1:22" ht="30.75" customHeight="1">
      <c r="A5" s="55">
        <v>1</v>
      </c>
      <c r="B5" s="93" t="s">
        <v>29</v>
      </c>
      <c r="C5" s="94"/>
      <c r="D5" s="10" t="s">
        <v>11</v>
      </c>
      <c r="E5" s="11" t="s">
        <v>9</v>
      </c>
      <c r="F5" s="11" t="s">
        <v>39</v>
      </c>
      <c r="G5" s="11" t="s">
        <v>40</v>
      </c>
      <c r="H5" s="11" t="s">
        <v>10</v>
      </c>
      <c r="I5" s="11" t="s">
        <v>39</v>
      </c>
      <c r="J5" s="11" t="s">
        <v>40</v>
      </c>
      <c r="K5" s="117" t="s">
        <v>26</v>
      </c>
      <c r="L5" s="117"/>
      <c r="M5" s="96"/>
      <c r="N5" s="12" t="s">
        <v>34</v>
      </c>
      <c r="O5" s="71"/>
      <c r="P5" s="77"/>
      <c r="Q5" s="77"/>
      <c r="R5" s="77"/>
      <c r="S5" s="46"/>
      <c r="T5" s="46"/>
      <c r="U5" s="13"/>
      <c r="V5" s="13"/>
    </row>
    <row r="6" spans="1:22" ht="23.25" customHeight="1">
      <c r="A6" s="55"/>
      <c r="B6" s="57"/>
      <c r="C6" s="58" t="s">
        <v>85</v>
      </c>
      <c r="D6" s="27"/>
      <c r="E6" s="14" t="e">
        <f>'Ground Service Rates A-2'!$E$31</f>
        <v>#DIV/0!</v>
      </c>
      <c r="F6" s="84">
        <v>0</v>
      </c>
      <c r="G6" s="84">
        <v>0</v>
      </c>
      <c r="H6" s="14"/>
      <c r="I6" s="84">
        <v>0</v>
      </c>
      <c r="J6" s="84">
        <v>0</v>
      </c>
      <c r="K6" s="108"/>
      <c r="L6" s="109"/>
      <c r="M6" s="110"/>
      <c r="N6" s="15" t="e">
        <f aca="true" t="shared" si="0" ref="N6:N11">(E6*(F6+G6))+(H6*(I6+J6))</f>
        <v>#DIV/0!</v>
      </c>
      <c r="O6" s="72"/>
      <c r="P6" s="77"/>
      <c r="Q6" s="77"/>
      <c r="R6" s="77"/>
      <c r="S6" s="46"/>
      <c r="T6" s="46"/>
      <c r="U6" s="13"/>
      <c r="V6" s="13"/>
    </row>
    <row r="7" spans="1:22" ht="23.25" customHeight="1">
      <c r="A7" s="55"/>
      <c r="B7" s="57"/>
      <c r="C7" s="58" t="s">
        <v>86</v>
      </c>
      <c r="D7" s="27"/>
      <c r="E7" s="14" t="e">
        <f>'Ground Service Rates A-2'!$E$31</f>
        <v>#DIV/0!</v>
      </c>
      <c r="F7" s="84">
        <v>5</v>
      </c>
      <c r="G7" s="84">
        <v>0</v>
      </c>
      <c r="H7" s="14"/>
      <c r="I7" s="84">
        <v>0</v>
      </c>
      <c r="J7" s="84">
        <v>0</v>
      </c>
      <c r="K7" s="108"/>
      <c r="L7" s="109"/>
      <c r="M7" s="110"/>
      <c r="N7" s="15" t="e">
        <f t="shared" si="0"/>
        <v>#DIV/0!</v>
      </c>
      <c r="O7" s="72"/>
      <c r="P7" s="77"/>
      <c r="Q7" s="77"/>
      <c r="R7" s="77"/>
      <c r="S7" s="46"/>
      <c r="T7" s="46"/>
      <c r="U7" s="13"/>
      <c r="V7" s="13"/>
    </row>
    <row r="8" spans="1:22" ht="23.25" customHeight="1">
      <c r="A8" s="55"/>
      <c r="B8" s="57"/>
      <c r="C8" s="58" t="s">
        <v>41</v>
      </c>
      <c r="D8" s="27"/>
      <c r="E8" s="14" t="e">
        <f>'Ground Service Rates A-2'!$E$31</f>
        <v>#DIV/0!</v>
      </c>
      <c r="F8" s="84">
        <v>3330</v>
      </c>
      <c r="G8" s="84">
        <v>18</v>
      </c>
      <c r="H8" s="14" t="e">
        <f>'Ground Service Rates A-2'!$E$32</f>
        <v>#DIV/0!</v>
      </c>
      <c r="I8" s="84">
        <v>582</v>
      </c>
      <c r="J8" s="84">
        <v>22</v>
      </c>
      <c r="K8" s="108"/>
      <c r="L8" s="109"/>
      <c r="M8" s="110"/>
      <c r="N8" s="15" t="e">
        <f t="shared" si="0"/>
        <v>#DIV/0!</v>
      </c>
      <c r="O8" s="72"/>
      <c r="P8" s="77"/>
      <c r="Q8" s="77"/>
      <c r="R8" s="77"/>
      <c r="S8" s="46"/>
      <c r="T8" s="46"/>
      <c r="U8" s="13"/>
      <c r="V8" s="13"/>
    </row>
    <row r="9" spans="1:22" ht="23.25" customHeight="1">
      <c r="A9" s="55"/>
      <c r="B9" s="57"/>
      <c r="C9" s="59" t="s">
        <v>0</v>
      </c>
      <c r="D9" s="27"/>
      <c r="E9" s="14" t="e">
        <f>'Ground Service Rates A-2'!$H$31</f>
        <v>#DIV/0!</v>
      </c>
      <c r="F9" s="84">
        <v>106</v>
      </c>
      <c r="G9" s="84">
        <v>24</v>
      </c>
      <c r="H9" s="14" t="e">
        <f>'Ground Service Rates A-2'!$H$32</f>
        <v>#DIV/0!</v>
      </c>
      <c r="I9" s="84">
        <v>134</v>
      </c>
      <c r="J9" s="84">
        <v>35</v>
      </c>
      <c r="K9" s="108"/>
      <c r="L9" s="109"/>
      <c r="M9" s="110"/>
      <c r="N9" s="15" t="e">
        <f t="shared" si="0"/>
        <v>#DIV/0!</v>
      </c>
      <c r="O9" s="72"/>
      <c r="P9" s="77"/>
      <c r="Q9" s="77"/>
      <c r="R9" s="77"/>
      <c r="S9" s="46"/>
      <c r="T9" s="46"/>
      <c r="U9" s="13"/>
      <c r="V9" s="13"/>
    </row>
    <row r="10" spans="1:22" ht="23.25" customHeight="1">
      <c r="A10" s="55"/>
      <c r="B10" s="57"/>
      <c r="C10" s="59" t="s">
        <v>2</v>
      </c>
      <c r="D10" s="27"/>
      <c r="E10" s="14" t="e">
        <f>'Ground Service Rates A-2'!$K$31</f>
        <v>#DIV/0!</v>
      </c>
      <c r="F10" s="84">
        <v>16</v>
      </c>
      <c r="G10" s="84">
        <v>0</v>
      </c>
      <c r="H10" s="14" t="e">
        <f>'Ground Service Rates A-2'!$K$32</f>
        <v>#DIV/0!</v>
      </c>
      <c r="I10" s="84">
        <v>30</v>
      </c>
      <c r="J10" s="84">
        <v>0</v>
      </c>
      <c r="K10" s="108"/>
      <c r="L10" s="109"/>
      <c r="M10" s="110"/>
      <c r="N10" s="15" t="e">
        <f t="shared" si="0"/>
        <v>#DIV/0!</v>
      </c>
      <c r="O10" s="72"/>
      <c r="P10" s="77" t="s">
        <v>23</v>
      </c>
      <c r="Q10" s="77"/>
      <c r="R10" s="77"/>
      <c r="S10" s="46"/>
      <c r="T10" s="46"/>
      <c r="U10" s="13"/>
      <c r="V10" s="13"/>
    </row>
    <row r="11" spans="1:22" ht="23.25" customHeight="1">
      <c r="A11" s="55"/>
      <c r="B11" s="57"/>
      <c r="C11" s="59" t="s">
        <v>3</v>
      </c>
      <c r="D11" s="27"/>
      <c r="E11" s="14" t="e">
        <f>'Ground Service Rates A-2'!$N$31</f>
        <v>#DIV/0!</v>
      </c>
      <c r="F11" s="84">
        <v>0</v>
      </c>
      <c r="G11" s="84">
        <v>0</v>
      </c>
      <c r="H11" s="14" t="e">
        <f>'Ground Service Rates A-2'!$N$32</f>
        <v>#DIV/0!</v>
      </c>
      <c r="I11" s="84">
        <v>4</v>
      </c>
      <c r="J11" s="84">
        <v>1</v>
      </c>
      <c r="K11" s="108"/>
      <c r="L11" s="109"/>
      <c r="M11" s="110"/>
      <c r="N11" s="15" t="e">
        <f t="shared" si="0"/>
        <v>#DIV/0!</v>
      </c>
      <c r="O11" s="72"/>
      <c r="P11" s="77" t="s">
        <v>21</v>
      </c>
      <c r="Q11" s="77"/>
      <c r="R11" s="77"/>
      <c r="S11" s="46"/>
      <c r="T11" s="46"/>
      <c r="U11" s="13"/>
      <c r="V11" s="13"/>
    </row>
    <row r="12" spans="1:22" ht="23.25" customHeight="1">
      <c r="A12" s="55"/>
      <c r="B12" s="57"/>
      <c r="C12" s="56"/>
      <c r="D12" s="113"/>
      <c r="E12" s="119"/>
      <c r="F12" s="119"/>
      <c r="G12" s="119"/>
      <c r="H12" s="119"/>
      <c r="I12" s="119"/>
      <c r="J12" s="119"/>
      <c r="K12" s="119"/>
      <c r="L12" s="119"/>
      <c r="M12" s="120"/>
      <c r="N12" s="105"/>
      <c r="O12" s="56"/>
      <c r="P12" s="77"/>
      <c r="Q12" s="77"/>
      <c r="R12" s="77"/>
      <c r="S12" s="46"/>
      <c r="T12" s="46"/>
      <c r="U12" s="13"/>
      <c r="V12" s="13"/>
    </row>
    <row r="13" spans="1:22" ht="30.75" customHeight="1">
      <c r="A13" s="55">
        <v>2</v>
      </c>
      <c r="B13" s="93" t="s">
        <v>4</v>
      </c>
      <c r="C13" s="94"/>
      <c r="D13" s="28"/>
      <c r="E13" s="97"/>
      <c r="F13" s="98"/>
      <c r="G13" s="98"/>
      <c r="H13" s="98"/>
      <c r="I13" s="98"/>
      <c r="J13" s="98"/>
      <c r="K13" s="98"/>
      <c r="L13" s="98"/>
      <c r="M13" s="99"/>
      <c r="N13" s="105"/>
      <c r="O13" s="56"/>
      <c r="P13" s="77"/>
      <c r="Q13" s="77"/>
      <c r="R13" s="77"/>
      <c r="S13" s="46"/>
      <c r="T13" s="46"/>
      <c r="U13" s="13"/>
      <c r="V13" s="13"/>
    </row>
    <row r="14" spans="1:22" ht="30.75" customHeight="1">
      <c r="A14" s="55"/>
      <c r="B14" s="60"/>
      <c r="C14" s="61" t="s">
        <v>5</v>
      </c>
      <c r="D14" s="17" t="s">
        <v>6</v>
      </c>
      <c r="E14" s="18" t="s">
        <v>7</v>
      </c>
      <c r="F14" s="11" t="s">
        <v>39</v>
      </c>
      <c r="G14" s="11" t="s">
        <v>40</v>
      </c>
      <c r="H14" s="18" t="s">
        <v>8</v>
      </c>
      <c r="I14" s="11" t="s">
        <v>39</v>
      </c>
      <c r="J14" s="11" t="s">
        <v>40</v>
      </c>
      <c r="K14" s="117" t="s">
        <v>26</v>
      </c>
      <c r="L14" s="117"/>
      <c r="M14" s="96"/>
      <c r="N14" s="105"/>
      <c r="O14" s="56"/>
      <c r="P14" s="77" t="s">
        <v>14</v>
      </c>
      <c r="Q14" s="77"/>
      <c r="R14" s="77"/>
      <c r="S14" s="46"/>
      <c r="T14" s="46"/>
      <c r="U14" s="13"/>
      <c r="V14" s="13"/>
    </row>
    <row r="15" spans="1:22" ht="23.25" customHeight="1">
      <c r="A15" s="55"/>
      <c r="B15" s="57"/>
      <c r="C15" s="62"/>
      <c r="D15" s="29"/>
      <c r="E15" s="31"/>
      <c r="F15" s="19"/>
      <c r="G15" s="19"/>
      <c r="H15" s="33"/>
      <c r="I15" s="20"/>
      <c r="J15" s="20"/>
      <c r="K15" s="108"/>
      <c r="L15" s="109"/>
      <c r="M15" s="110"/>
      <c r="N15" s="15">
        <f>(F15+G15)*H15</f>
        <v>0</v>
      </c>
      <c r="O15" s="72"/>
      <c r="P15" s="77" t="s">
        <v>15</v>
      </c>
      <c r="Q15" s="77"/>
      <c r="R15" s="77"/>
      <c r="S15" s="46"/>
      <c r="T15" s="46"/>
      <c r="U15" s="13"/>
      <c r="V15" s="13"/>
    </row>
    <row r="16" spans="1:22" ht="23.25" customHeight="1">
      <c r="A16" s="55"/>
      <c r="B16" s="57"/>
      <c r="C16" s="56"/>
      <c r="D16" s="30"/>
      <c r="E16" s="31"/>
      <c r="F16" s="19"/>
      <c r="G16" s="19"/>
      <c r="H16" s="37"/>
      <c r="I16" s="14"/>
      <c r="J16" s="14"/>
      <c r="K16" s="108"/>
      <c r="L16" s="118"/>
      <c r="M16" s="110"/>
      <c r="N16" s="15">
        <f>(F16+G16)*H16</f>
        <v>0</v>
      </c>
      <c r="O16" s="72"/>
      <c r="P16" s="77" t="s">
        <v>16</v>
      </c>
      <c r="Q16" s="77"/>
      <c r="R16" s="77"/>
      <c r="S16" s="46"/>
      <c r="T16" s="46"/>
      <c r="U16" s="13"/>
      <c r="V16" s="13"/>
    </row>
    <row r="17" spans="1:22" ht="23.25" customHeight="1">
      <c r="A17" s="55"/>
      <c r="B17" s="57"/>
      <c r="C17" s="56"/>
      <c r="D17" s="29"/>
      <c r="E17" s="32"/>
      <c r="F17" s="19"/>
      <c r="G17" s="19"/>
      <c r="H17" s="37"/>
      <c r="I17" s="14"/>
      <c r="J17" s="14"/>
      <c r="K17" s="111"/>
      <c r="L17" s="109"/>
      <c r="M17" s="110"/>
      <c r="N17" s="15">
        <f>(F17+G17)*H17</f>
        <v>0</v>
      </c>
      <c r="O17" s="72"/>
      <c r="P17" s="77" t="s">
        <v>18</v>
      </c>
      <c r="Q17" s="77"/>
      <c r="R17" s="77"/>
      <c r="S17" s="46"/>
      <c r="T17" s="46"/>
      <c r="U17" s="13"/>
      <c r="V17" s="13"/>
    </row>
    <row r="18" spans="1:22" ht="23.25" customHeight="1">
      <c r="A18" s="55"/>
      <c r="B18" s="57"/>
      <c r="C18" s="56"/>
      <c r="D18" s="29"/>
      <c r="E18" s="32"/>
      <c r="F18" s="19"/>
      <c r="G18" s="19"/>
      <c r="H18" s="37"/>
      <c r="I18" s="14"/>
      <c r="J18" s="14"/>
      <c r="K18" s="108"/>
      <c r="L18" s="109"/>
      <c r="M18" s="110"/>
      <c r="N18" s="15">
        <f>(F18+G18)*H18</f>
        <v>0</v>
      </c>
      <c r="O18" s="72"/>
      <c r="P18" s="77" t="s">
        <v>17</v>
      </c>
      <c r="Q18" s="77"/>
      <c r="R18" s="77"/>
      <c r="S18" s="46"/>
      <c r="T18" s="46"/>
      <c r="U18" s="13"/>
      <c r="V18" s="13"/>
    </row>
    <row r="19" spans="1:22" ht="23.25" customHeight="1">
      <c r="A19" s="55"/>
      <c r="B19" s="57"/>
      <c r="C19" s="56"/>
      <c r="D19" s="113"/>
      <c r="E19" s="92"/>
      <c r="F19" s="92"/>
      <c r="G19" s="92"/>
      <c r="H19" s="92"/>
      <c r="I19" s="92"/>
      <c r="J19" s="92"/>
      <c r="K19" s="92"/>
      <c r="L19" s="92"/>
      <c r="M19" s="96"/>
      <c r="N19" s="105"/>
      <c r="O19" s="56"/>
      <c r="P19" s="77"/>
      <c r="Q19" s="77"/>
      <c r="R19" s="77"/>
      <c r="S19" s="46"/>
      <c r="T19" s="46"/>
      <c r="U19" s="13"/>
      <c r="V19" s="13"/>
    </row>
    <row r="20" spans="1:22" ht="31.5" customHeight="1">
      <c r="A20" s="55">
        <v>3</v>
      </c>
      <c r="B20" s="93" t="s">
        <v>35</v>
      </c>
      <c r="C20" s="94"/>
      <c r="D20" s="17" t="s">
        <v>96</v>
      </c>
      <c r="E20" s="18" t="s">
        <v>7</v>
      </c>
      <c r="F20" s="11" t="s">
        <v>39</v>
      </c>
      <c r="G20" s="11" t="s">
        <v>40</v>
      </c>
      <c r="H20" s="18" t="s">
        <v>8</v>
      </c>
      <c r="I20" s="11"/>
      <c r="J20" s="11"/>
      <c r="K20" s="117" t="s">
        <v>26</v>
      </c>
      <c r="L20" s="117"/>
      <c r="M20" s="96"/>
      <c r="N20" s="105"/>
      <c r="O20" s="56"/>
      <c r="P20" s="77"/>
      <c r="Q20" s="77"/>
      <c r="R20" s="77"/>
      <c r="S20" s="46"/>
      <c r="T20" s="46"/>
      <c r="U20" s="13"/>
      <c r="V20" s="13"/>
    </row>
    <row r="21" spans="1:22" ht="23.25" customHeight="1">
      <c r="A21" s="55"/>
      <c r="B21" s="57"/>
      <c r="C21" s="58" t="s">
        <v>12</v>
      </c>
      <c r="D21" s="34"/>
      <c r="E21" s="28"/>
      <c r="F21" s="13">
        <v>236</v>
      </c>
      <c r="G21" s="13">
        <v>1088</v>
      </c>
      <c r="H21" s="35"/>
      <c r="I21" s="95"/>
      <c r="J21" s="95"/>
      <c r="K21" s="108"/>
      <c r="L21" s="109"/>
      <c r="M21" s="110"/>
      <c r="N21" s="15">
        <f>H21*(F21+G21)</f>
        <v>0</v>
      </c>
      <c r="O21" s="56"/>
      <c r="P21" s="77"/>
      <c r="Q21" s="77"/>
      <c r="R21" s="77"/>
      <c r="S21" s="46"/>
      <c r="T21" s="46"/>
      <c r="U21" s="13"/>
      <c r="V21" s="13"/>
    </row>
    <row r="22" spans="1:22" ht="23.25" customHeight="1">
      <c r="A22" s="55"/>
      <c r="B22" s="57"/>
      <c r="C22" s="58" t="s">
        <v>1</v>
      </c>
      <c r="D22" s="34" t="s">
        <v>23</v>
      </c>
      <c r="E22" s="28"/>
      <c r="F22" s="13">
        <v>15</v>
      </c>
      <c r="G22" s="13">
        <v>0</v>
      </c>
      <c r="H22" s="35"/>
      <c r="I22" s="95"/>
      <c r="J22" s="95"/>
      <c r="K22" s="108"/>
      <c r="L22" s="109"/>
      <c r="M22" s="110"/>
      <c r="N22" s="15">
        <f>H22*(F22+G22)</f>
        <v>0</v>
      </c>
      <c r="O22" s="56"/>
      <c r="P22" s="77"/>
      <c r="Q22" s="77"/>
      <c r="R22" s="77"/>
      <c r="S22" s="46"/>
      <c r="T22" s="46"/>
      <c r="U22" s="13"/>
      <c r="V22" s="13"/>
    </row>
    <row r="23" spans="1:22" ht="23.25" customHeight="1">
      <c r="A23" s="55"/>
      <c r="B23" s="57"/>
      <c r="C23" s="58" t="s">
        <v>13</v>
      </c>
      <c r="D23" s="34"/>
      <c r="E23" s="28"/>
      <c r="F23" s="13">
        <v>150</v>
      </c>
      <c r="G23" s="13">
        <v>39</v>
      </c>
      <c r="H23" s="35"/>
      <c r="I23" s="95"/>
      <c r="J23" s="95"/>
      <c r="K23" s="108"/>
      <c r="L23" s="109"/>
      <c r="M23" s="110"/>
      <c r="N23" s="15">
        <f>H23*(F23+G23)</f>
        <v>0</v>
      </c>
      <c r="O23" s="56"/>
      <c r="P23" s="77"/>
      <c r="Q23" s="77"/>
      <c r="R23" s="77"/>
      <c r="S23" s="46"/>
      <c r="T23" s="46"/>
      <c r="U23" s="13"/>
      <c r="V23" s="13"/>
    </row>
    <row r="24" spans="1:22" ht="23.25" customHeight="1">
      <c r="A24" s="55"/>
      <c r="B24" s="57"/>
      <c r="C24" s="58" t="s">
        <v>36</v>
      </c>
      <c r="D24" s="34"/>
      <c r="E24" s="28"/>
      <c r="F24" s="13">
        <v>832</v>
      </c>
      <c r="G24" s="85">
        <v>200</v>
      </c>
      <c r="H24" s="35"/>
      <c r="I24" s="95"/>
      <c r="J24" s="95"/>
      <c r="K24" s="108"/>
      <c r="L24" s="109"/>
      <c r="M24" s="110"/>
      <c r="N24" s="15">
        <f>H24*(F24+G24)</f>
        <v>0</v>
      </c>
      <c r="O24" s="56"/>
      <c r="P24" s="77" t="s">
        <v>25</v>
      </c>
      <c r="Q24" s="77"/>
      <c r="R24" s="77"/>
      <c r="S24" s="46"/>
      <c r="T24" s="46"/>
      <c r="U24" s="13"/>
      <c r="V24" s="13"/>
    </row>
    <row r="25" spans="1:22" ht="23.25" customHeight="1">
      <c r="A25" s="55"/>
      <c r="B25" s="57"/>
      <c r="C25" s="58" t="s">
        <v>37</v>
      </c>
      <c r="D25" s="34"/>
      <c r="E25" s="28"/>
      <c r="F25" s="13">
        <v>427</v>
      </c>
      <c r="G25" s="85">
        <v>405</v>
      </c>
      <c r="H25" s="35"/>
      <c r="I25" s="95"/>
      <c r="J25" s="95"/>
      <c r="K25" s="108"/>
      <c r="L25" s="109"/>
      <c r="M25" s="110"/>
      <c r="N25" s="15">
        <f>H25*(F25+G25)</f>
        <v>0</v>
      </c>
      <c r="O25" s="56"/>
      <c r="P25" s="77" t="s">
        <v>22</v>
      </c>
      <c r="Q25" s="77"/>
      <c r="R25" s="77"/>
      <c r="S25" s="46"/>
      <c r="T25" s="46"/>
      <c r="U25" s="13"/>
      <c r="V25" s="13"/>
    </row>
    <row r="26" spans="1:22" ht="23.25" customHeight="1">
      <c r="A26" s="55"/>
      <c r="B26" s="57"/>
      <c r="C26" s="58" t="s">
        <v>38</v>
      </c>
      <c r="D26" s="34"/>
      <c r="E26" s="28"/>
      <c r="F26" s="13"/>
      <c r="G26" s="13"/>
      <c r="H26" s="35"/>
      <c r="I26" s="95"/>
      <c r="J26" s="95"/>
      <c r="K26" s="108"/>
      <c r="L26" s="109"/>
      <c r="M26" s="110"/>
      <c r="N26" s="15"/>
      <c r="O26" s="56"/>
      <c r="P26" s="77" t="s">
        <v>95</v>
      </c>
      <c r="Q26" s="77"/>
      <c r="R26" s="77"/>
      <c r="S26" s="46"/>
      <c r="T26" s="46"/>
      <c r="U26" s="13"/>
      <c r="V26" s="13"/>
    </row>
    <row r="27" spans="1:22" ht="10.5" customHeight="1">
      <c r="A27" s="55"/>
      <c r="B27" s="57"/>
      <c r="C27" s="58"/>
      <c r="D27" s="113"/>
      <c r="E27" s="92"/>
      <c r="F27" s="92"/>
      <c r="G27" s="92"/>
      <c r="H27" s="92"/>
      <c r="I27" s="92"/>
      <c r="J27" s="92"/>
      <c r="K27" s="92"/>
      <c r="L27" s="92"/>
      <c r="M27" s="96"/>
      <c r="N27" s="105"/>
      <c r="O27" s="56"/>
      <c r="P27" s="77"/>
      <c r="Q27" s="77"/>
      <c r="R27" s="77"/>
      <c r="S27" s="46"/>
      <c r="T27" s="46"/>
      <c r="U27" s="13"/>
      <c r="V27" s="13"/>
    </row>
    <row r="28" spans="1:22" ht="24" customHeight="1">
      <c r="A28" s="55">
        <v>4</v>
      </c>
      <c r="B28" s="93" t="s">
        <v>19</v>
      </c>
      <c r="C28" s="94"/>
      <c r="D28" s="91"/>
      <c r="E28" s="90"/>
      <c r="F28" s="80"/>
      <c r="G28" s="80"/>
      <c r="H28" s="80"/>
      <c r="I28" s="80"/>
      <c r="J28" s="80"/>
      <c r="K28" s="108"/>
      <c r="L28" s="109"/>
      <c r="M28" s="112"/>
      <c r="N28" s="105"/>
      <c r="O28" s="56"/>
      <c r="P28" s="77"/>
      <c r="Q28" s="77"/>
      <c r="R28" s="77"/>
      <c r="S28" s="46"/>
      <c r="T28" s="46"/>
      <c r="U28" s="13"/>
      <c r="V28" s="13"/>
    </row>
    <row r="29" spans="1:22" ht="10.5" customHeight="1">
      <c r="A29" s="55"/>
      <c r="B29" s="57"/>
      <c r="C29" s="56"/>
      <c r="D29" s="95"/>
      <c r="E29" s="92"/>
      <c r="F29" s="92"/>
      <c r="G29" s="92"/>
      <c r="H29" s="92"/>
      <c r="I29" s="92"/>
      <c r="J29" s="92"/>
      <c r="K29" s="92"/>
      <c r="L29" s="92"/>
      <c r="M29" s="96"/>
      <c r="N29" s="105"/>
      <c r="O29" s="56"/>
      <c r="P29" s="77"/>
      <c r="Q29" s="77"/>
      <c r="R29" s="77"/>
      <c r="S29" s="46"/>
      <c r="T29" s="46"/>
      <c r="U29" s="13"/>
      <c r="V29" s="13"/>
    </row>
    <row r="30" spans="1:22" ht="30.75" customHeight="1">
      <c r="A30" s="55">
        <v>5</v>
      </c>
      <c r="B30" s="93" t="s">
        <v>20</v>
      </c>
      <c r="C30" s="94"/>
      <c r="D30" s="36"/>
      <c r="E30" s="11" t="s">
        <v>27</v>
      </c>
      <c r="F30" s="11" t="s">
        <v>33</v>
      </c>
      <c r="G30" s="11" t="s">
        <v>33</v>
      </c>
      <c r="H30" s="11" t="s">
        <v>28</v>
      </c>
      <c r="I30" s="11" t="s">
        <v>33</v>
      </c>
      <c r="J30" s="11" t="s">
        <v>33</v>
      </c>
      <c r="K30" s="121"/>
      <c r="L30" s="98"/>
      <c r="M30" s="99"/>
      <c r="N30" s="105"/>
      <c r="O30" s="56"/>
      <c r="P30" s="77"/>
      <c r="Q30" s="77"/>
      <c r="R30" s="77"/>
      <c r="S30" s="46"/>
      <c r="T30" s="46"/>
      <c r="U30" s="13"/>
      <c r="V30" s="13"/>
    </row>
    <row r="31" spans="1:22" ht="26.25" customHeight="1">
      <c r="A31" s="55"/>
      <c r="B31" s="60"/>
      <c r="C31" s="61"/>
      <c r="D31" s="61" t="s">
        <v>5</v>
      </c>
      <c r="E31" s="37"/>
      <c r="F31" s="86"/>
      <c r="G31" s="86"/>
      <c r="H31" s="37"/>
      <c r="I31" s="86"/>
      <c r="J31" s="86"/>
      <c r="K31" s="122"/>
      <c r="L31" s="118"/>
      <c r="M31" s="110"/>
      <c r="N31" s="15">
        <f>(E31*(F31+G31))+(H31*(I31+J31))</f>
        <v>0</v>
      </c>
      <c r="O31" s="56"/>
      <c r="P31" s="77"/>
      <c r="Q31" s="77"/>
      <c r="R31" s="77"/>
      <c r="S31" s="46"/>
      <c r="T31" s="46"/>
      <c r="U31" s="13"/>
      <c r="V31" s="13"/>
    </row>
    <row r="32" spans="1:22" ht="10.5" customHeight="1">
      <c r="A32" s="55"/>
      <c r="B32" s="57"/>
      <c r="C32" s="56"/>
      <c r="D32" s="97"/>
      <c r="E32" s="98"/>
      <c r="F32" s="98"/>
      <c r="G32" s="98"/>
      <c r="H32" s="98"/>
      <c r="I32" s="98"/>
      <c r="J32" s="98"/>
      <c r="K32" s="98"/>
      <c r="L32" s="98"/>
      <c r="M32" s="99"/>
      <c r="N32" s="106"/>
      <c r="O32" s="56"/>
      <c r="P32" s="77"/>
      <c r="Q32" s="77"/>
      <c r="R32" s="77"/>
      <c r="S32" s="46"/>
      <c r="T32" s="46"/>
      <c r="U32" s="13"/>
      <c r="V32" s="13"/>
    </row>
    <row r="33" spans="1:22" ht="28.5" customHeight="1">
      <c r="A33" s="55">
        <v>6</v>
      </c>
      <c r="B33" s="93" t="s">
        <v>24</v>
      </c>
      <c r="C33" s="94"/>
      <c r="D33" s="89"/>
      <c r="E33" s="90"/>
      <c r="F33" s="92"/>
      <c r="G33" s="92"/>
      <c r="H33" s="92"/>
      <c r="I33" s="92"/>
      <c r="J33" s="92"/>
      <c r="K33" s="108"/>
      <c r="L33" s="118"/>
      <c r="M33" s="110"/>
      <c r="N33" s="107"/>
      <c r="O33" s="56"/>
      <c r="P33" s="77"/>
      <c r="Q33" s="77"/>
      <c r="R33" s="77"/>
      <c r="S33" s="46"/>
      <c r="T33" s="46"/>
      <c r="U33" s="13"/>
      <c r="V33" s="13"/>
    </row>
    <row r="34" spans="1:22" ht="23.25" customHeight="1">
      <c r="A34" s="63"/>
      <c r="B34" s="64"/>
      <c r="C34" s="58"/>
      <c r="D34" s="56"/>
      <c r="E34" s="56"/>
      <c r="F34" s="56"/>
      <c r="G34" s="56"/>
      <c r="H34" s="56"/>
      <c r="I34" s="56"/>
      <c r="J34" s="56"/>
      <c r="K34" s="56"/>
      <c r="L34" s="56"/>
      <c r="M34" s="65" t="s">
        <v>31</v>
      </c>
      <c r="N34" s="23" t="e">
        <f>SUM(N8:N33)</f>
        <v>#DIV/0!</v>
      </c>
      <c r="O34" s="56"/>
      <c r="P34" s="77"/>
      <c r="Q34" s="77"/>
      <c r="R34" s="77"/>
      <c r="S34" s="46"/>
      <c r="T34" s="46"/>
      <c r="U34" s="13"/>
      <c r="V34" s="13"/>
    </row>
    <row r="35" spans="1:22" ht="21.75" customHeight="1" thickBot="1">
      <c r="A35" s="102" t="s">
        <v>84</v>
      </c>
      <c r="B35" s="104"/>
      <c r="C35" s="104"/>
      <c r="D35" s="104"/>
      <c r="E35" s="104"/>
      <c r="F35" s="104"/>
      <c r="G35" s="104"/>
      <c r="H35" s="56"/>
      <c r="I35" s="56"/>
      <c r="J35" s="56"/>
      <c r="K35" s="56"/>
      <c r="L35" s="56"/>
      <c r="M35" s="65" t="s">
        <v>97</v>
      </c>
      <c r="N35" s="24">
        <v>3</v>
      </c>
      <c r="O35" s="56"/>
      <c r="P35" s="77"/>
      <c r="Q35" s="77"/>
      <c r="R35" s="77"/>
      <c r="S35" s="46"/>
      <c r="T35" s="46"/>
      <c r="U35" s="13"/>
      <c r="V35" s="13"/>
    </row>
    <row r="36" spans="1:22" ht="18.75" customHeight="1">
      <c r="A36" s="104"/>
      <c r="B36" s="104"/>
      <c r="C36" s="104"/>
      <c r="D36" s="104"/>
      <c r="E36" s="104"/>
      <c r="F36" s="104"/>
      <c r="G36" s="104"/>
      <c r="H36" s="87"/>
      <c r="I36" s="56"/>
      <c r="J36" s="56"/>
      <c r="K36" s="56"/>
      <c r="L36" s="56"/>
      <c r="M36" s="65" t="s">
        <v>32</v>
      </c>
      <c r="N36" s="67" t="e">
        <f>N34*N35</f>
        <v>#DIV/0!</v>
      </c>
      <c r="O36" s="56"/>
      <c r="P36" s="77"/>
      <c r="Q36" s="77"/>
      <c r="R36" s="77"/>
      <c r="S36" s="46"/>
      <c r="T36" s="46"/>
      <c r="U36" s="13"/>
      <c r="V36" s="13"/>
    </row>
    <row r="37" spans="1:22" ht="18.75" customHeight="1">
      <c r="A37" s="88"/>
      <c r="B37" s="88"/>
      <c r="C37" s="88"/>
      <c r="D37" s="88"/>
      <c r="E37" s="88"/>
      <c r="F37" s="88"/>
      <c r="G37" s="88"/>
      <c r="H37" s="88"/>
      <c r="I37" s="56"/>
      <c r="J37" s="56"/>
      <c r="K37" s="56"/>
      <c r="L37" s="56"/>
      <c r="M37" s="56"/>
      <c r="N37" s="13"/>
      <c r="O37" s="56"/>
      <c r="P37" s="77"/>
      <c r="Q37" s="77"/>
      <c r="R37" s="77"/>
      <c r="S37" s="46"/>
      <c r="T37" s="46"/>
      <c r="U37" s="13"/>
      <c r="V37" s="13"/>
    </row>
    <row r="38" spans="1:22" ht="18.75" customHeight="1">
      <c r="A38" s="63"/>
      <c r="B38" s="64"/>
      <c r="C38" s="66"/>
      <c r="D38" s="67"/>
      <c r="E38" s="66"/>
      <c r="F38" s="56"/>
      <c r="G38" s="56"/>
      <c r="H38" s="56"/>
      <c r="I38" s="56"/>
      <c r="J38" s="56"/>
      <c r="K38" s="56"/>
      <c r="L38" s="56"/>
      <c r="M38" s="56"/>
      <c r="N38" s="56"/>
      <c r="O38" s="56"/>
      <c r="P38" s="77"/>
      <c r="Q38" s="77"/>
      <c r="R38" s="77"/>
      <c r="S38" s="46"/>
      <c r="T38" s="46"/>
      <c r="U38" s="13"/>
      <c r="V38" s="13"/>
    </row>
    <row r="39" spans="1:22" ht="21.75" customHeight="1">
      <c r="A39" s="63"/>
      <c r="B39" s="64"/>
      <c r="C39" s="56"/>
      <c r="D39" s="56"/>
      <c r="E39" s="56"/>
      <c r="F39" s="56"/>
      <c r="G39" s="56"/>
      <c r="H39" s="56"/>
      <c r="I39" s="56"/>
      <c r="J39" s="56"/>
      <c r="K39" s="56"/>
      <c r="L39" s="56"/>
      <c r="M39" s="56"/>
      <c r="N39" s="56"/>
      <c r="O39" s="56"/>
      <c r="P39" s="77"/>
      <c r="Q39" s="77"/>
      <c r="R39" s="77"/>
      <c r="S39" s="46"/>
      <c r="T39" s="46"/>
      <c r="U39" s="13"/>
      <c r="V39" s="13"/>
    </row>
    <row r="40" spans="1:22" ht="21.75" customHeight="1">
      <c r="A40" s="63"/>
      <c r="B40" s="64"/>
      <c r="C40" s="56"/>
      <c r="D40" s="56"/>
      <c r="E40" s="56"/>
      <c r="F40" s="56"/>
      <c r="G40" s="56"/>
      <c r="H40" s="56"/>
      <c r="I40" s="56"/>
      <c r="J40" s="56"/>
      <c r="K40" s="56"/>
      <c r="L40" s="56"/>
      <c r="M40" s="56"/>
      <c r="N40" s="56"/>
      <c r="O40" s="56"/>
      <c r="P40" s="77"/>
      <c r="Q40" s="77"/>
      <c r="R40" s="77"/>
      <c r="S40" s="46"/>
      <c r="T40" s="46"/>
      <c r="U40" s="13"/>
      <c r="V40" s="13"/>
    </row>
    <row r="41" spans="1:22" ht="21.75" customHeight="1">
      <c r="A41" s="63"/>
      <c r="B41" s="64"/>
      <c r="C41" s="56"/>
      <c r="D41" s="56"/>
      <c r="E41" s="56"/>
      <c r="F41" s="56"/>
      <c r="G41" s="56"/>
      <c r="H41" s="56"/>
      <c r="I41" s="56"/>
      <c r="J41" s="56"/>
      <c r="K41" s="56"/>
      <c r="L41" s="56"/>
      <c r="M41" s="56"/>
      <c r="N41" s="56"/>
      <c r="O41" s="56"/>
      <c r="P41" s="77"/>
      <c r="Q41" s="77"/>
      <c r="R41" s="77"/>
      <c r="S41" s="46"/>
      <c r="T41" s="46"/>
      <c r="U41" s="13"/>
      <c r="V41" s="13"/>
    </row>
    <row r="42" spans="1:22" ht="21.75" customHeight="1">
      <c r="A42" s="63"/>
      <c r="B42" s="5"/>
      <c r="C42" s="56"/>
      <c r="D42" s="56"/>
      <c r="E42" s="56"/>
      <c r="F42" s="56"/>
      <c r="G42" s="56"/>
      <c r="H42" s="56"/>
      <c r="I42" s="56"/>
      <c r="J42" s="56"/>
      <c r="K42" s="56"/>
      <c r="L42" s="56"/>
      <c r="M42" s="56"/>
      <c r="N42" s="56"/>
      <c r="O42" s="56"/>
      <c r="P42" s="77"/>
      <c r="Q42" s="77"/>
      <c r="R42" s="77"/>
      <c r="S42" s="46"/>
      <c r="T42" s="46"/>
      <c r="U42" s="13"/>
      <c r="V42" s="13"/>
    </row>
    <row r="43" spans="1:20" ht="21.75" customHeight="1">
      <c r="A43" s="63"/>
      <c r="B43" s="64"/>
      <c r="C43" s="56"/>
      <c r="D43" s="56"/>
      <c r="E43" s="56"/>
      <c r="F43" s="56"/>
      <c r="G43" s="56"/>
      <c r="H43" s="56"/>
      <c r="I43" s="56"/>
      <c r="J43" s="56"/>
      <c r="K43" s="56"/>
      <c r="L43" s="56"/>
      <c r="M43" s="56"/>
      <c r="N43" s="56"/>
      <c r="O43" s="56"/>
      <c r="P43" s="77"/>
      <c r="Q43" s="77"/>
      <c r="R43" s="77"/>
      <c r="S43" s="46"/>
      <c r="T43" s="46"/>
    </row>
    <row r="44" spans="1:20" ht="21.75" customHeight="1">
      <c r="A44" s="63"/>
      <c r="B44" s="64"/>
      <c r="C44" s="56"/>
      <c r="D44" s="56"/>
      <c r="E44" s="56"/>
      <c r="F44" s="56"/>
      <c r="G44" s="56"/>
      <c r="H44" s="56"/>
      <c r="I44" s="56"/>
      <c r="J44" s="56"/>
      <c r="K44" s="56"/>
      <c r="L44" s="56"/>
      <c r="M44" s="56"/>
      <c r="N44" s="56"/>
      <c r="O44" s="56"/>
      <c r="P44" s="77"/>
      <c r="Q44" s="77"/>
      <c r="R44" s="77"/>
      <c r="S44" s="46"/>
      <c r="T44" s="46"/>
    </row>
    <row r="45" spans="1:15" ht="21.75" customHeight="1">
      <c r="A45" s="25"/>
      <c r="B45" s="26"/>
      <c r="C45" s="13"/>
      <c r="D45" s="13"/>
      <c r="E45" s="13"/>
      <c r="F45" s="13"/>
      <c r="G45" s="13"/>
      <c r="H45" s="13"/>
      <c r="I45" s="13"/>
      <c r="J45" s="13"/>
      <c r="K45" s="13"/>
      <c r="L45" s="13"/>
      <c r="M45" s="13"/>
      <c r="N45" s="13"/>
      <c r="O45" s="13"/>
    </row>
    <row r="46" spans="1:15" ht="21.75" customHeight="1">
      <c r="A46" s="25"/>
      <c r="B46" s="26"/>
      <c r="C46" s="13"/>
      <c r="D46" s="13"/>
      <c r="E46" s="13"/>
      <c r="F46" s="13"/>
      <c r="G46" s="13"/>
      <c r="H46" s="13"/>
      <c r="I46" s="13"/>
      <c r="J46" s="13"/>
      <c r="K46" s="13"/>
      <c r="L46" s="13"/>
      <c r="M46" s="13"/>
      <c r="N46" s="13"/>
      <c r="O46" s="13"/>
    </row>
    <row r="47" spans="1:15" ht="21.75" customHeight="1">
      <c r="A47" s="25"/>
      <c r="B47" s="26"/>
      <c r="C47" s="13"/>
      <c r="D47" s="13"/>
      <c r="E47" s="13"/>
      <c r="F47" s="13"/>
      <c r="G47" s="13"/>
      <c r="H47" s="13"/>
      <c r="I47" s="13"/>
      <c r="J47" s="13"/>
      <c r="K47" s="13"/>
      <c r="L47" s="13"/>
      <c r="M47" s="13"/>
      <c r="N47" s="13"/>
      <c r="O47" s="13"/>
    </row>
    <row r="48" spans="1:15" ht="21.75" customHeight="1">
      <c r="A48" s="25"/>
      <c r="B48" s="26"/>
      <c r="C48" s="13"/>
      <c r="D48" s="13"/>
      <c r="E48" s="13"/>
      <c r="F48" s="13"/>
      <c r="G48" s="13"/>
      <c r="H48" s="13"/>
      <c r="I48" s="13"/>
      <c r="J48" s="13"/>
      <c r="K48" s="13"/>
      <c r="L48" s="13"/>
      <c r="M48" s="13"/>
      <c r="N48" s="13"/>
      <c r="O48" s="13"/>
    </row>
    <row r="49" spans="1:15" ht="21.75" customHeight="1">
      <c r="A49" s="25"/>
      <c r="B49" s="26"/>
      <c r="C49" s="13"/>
      <c r="D49" s="13"/>
      <c r="E49" s="13"/>
      <c r="F49" s="13"/>
      <c r="G49" s="13"/>
      <c r="H49" s="13"/>
      <c r="I49" s="13"/>
      <c r="J49" s="13"/>
      <c r="K49" s="13"/>
      <c r="L49" s="13"/>
      <c r="M49" s="13"/>
      <c r="N49" s="13"/>
      <c r="O49" s="13"/>
    </row>
  </sheetData>
  <sheetProtection password="CF3B" sheet="1"/>
  <mergeCells count="49">
    <mergeCell ref="D19:M19"/>
    <mergeCell ref="K33:M33"/>
    <mergeCell ref="K30:M30"/>
    <mergeCell ref="K31:M31"/>
    <mergeCell ref="K8:M8"/>
    <mergeCell ref="K5:M5"/>
    <mergeCell ref="I21:J26"/>
    <mergeCell ref="K22:M22"/>
    <mergeCell ref="K23:M23"/>
    <mergeCell ref="A2:M2"/>
    <mergeCell ref="A1:M1"/>
    <mergeCell ref="K14:M14"/>
    <mergeCell ref="K26:M26"/>
    <mergeCell ref="K20:M20"/>
    <mergeCell ref="K9:M9"/>
    <mergeCell ref="K24:M24"/>
    <mergeCell ref="K25:M25"/>
    <mergeCell ref="K16:M16"/>
    <mergeCell ref="K11:M11"/>
    <mergeCell ref="K17:M17"/>
    <mergeCell ref="K18:M18"/>
    <mergeCell ref="K6:M6"/>
    <mergeCell ref="K7:M7"/>
    <mergeCell ref="K10:M10"/>
    <mergeCell ref="K28:M28"/>
    <mergeCell ref="D27:M27"/>
    <mergeCell ref="E13:M13"/>
    <mergeCell ref="D12:M12"/>
    <mergeCell ref="K15:M15"/>
    <mergeCell ref="D32:M32"/>
    <mergeCell ref="B3:D3"/>
    <mergeCell ref="A4:N4"/>
    <mergeCell ref="A35:G36"/>
    <mergeCell ref="N12:N14"/>
    <mergeCell ref="N19:N20"/>
    <mergeCell ref="N29:N30"/>
    <mergeCell ref="N27:N28"/>
    <mergeCell ref="N32:N33"/>
    <mergeCell ref="K21:M21"/>
    <mergeCell ref="D33:E33"/>
    <mergeCell ref="D28:E28"/>
    <mergeCell ref="F33:J33"/>
    <mergeCell ref="B33:C33"/>
    <mergeCell ref="B5:C5"/>
    <mergeCell ref="B13:C13"/>
    <mergeCell ref="B20:C20"/>
    <mergeCell ref="B28:C28"/>
    <mergeCell ref="B30:C30"/>
    <mergeCell ref="D29:M29"/>
  </mergeCells>
  <conditionalFormatting sqref="N34 N36 E6:E11 H8:H11 N6:N11">
    <cfRule type="containsErrors" priority="3" dxfId="0" stopIfTrue="1">
      <formula>ISERROR(E6)</formula>
    </cfRule>
  </conditionalFormatting>
  <dataValidations count="3">
    <dataValidation type="list" allowBlank="1" showInputMessage="1" showErrorMessage="1" sqref="D30 D13 D6:D11 D21:D26">
      <formula1>$P$10:$P$11</formula1>
    </dataValidation>
    <dataValidation type="list" allowBlank="1" showInputMessage="1" showErrorMessage="1" sqref="D33">
      <formula1>$P$24:$P$26</formula1>
    </dataValidation>
    <dataValidation type="list" allowBlank="1" showInputMessage="1" showErrorMessage="1" sqref="D28">
      <formula1>$P$14:$P$18</formula1>
    </dataValidation>
  </dataValidations>
  <printOptions/>
  <pageMargins left="0.2" right="0.2" top="0.25" bottom="0.17" header="0.3" footer="0.18"/>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C8" sqref="C8"/>
    </sheetView>
  </sheetViews>
  <sheetFormatPr defaultColWidth="9.140625" defaultRowHeight="12.75"/>
  <cols>
    <col min="1" max="1" width="7.7109375" style="39" customWidth="1"/>
    <col min="2" max="2" width="23.57421875" style="39" customWidth="1"/>
    <col min="3" max="4" width="9.140625" style="39" customWidth="1"/>
    <col min="5" max="5" width="10.28125" style="39" bestFit="1" customWidth="1"/>
    <col min="6" max="18" width="9.140625" style="39" customWidth="1"/>
    <col min="19" max="19" width="10.28125" style="39" bestFit="1" customWidth="1"/>
    <col min="20" max="16384" width="9.140625" style="39" customWidth="1"/>
  </cols>
  <sheetData>
    <row r="1" spans="1:19" s="79" customFormat="1" ht="12.75">
      <c r="A1" s="116" t="s">
        <v>43</v>
      </c>
      <c r="B1" s="98"/>
      <c r="C1" s="98"/>
      <c r="D1" s="98"/>
      <c r="E1" s="98"/>
      <c r="F1" s="98"/>
      <c r="G1" s="98"/>
      <c r="H1" s="98"/>
      <c r="I1" s="98"/>
      <c r="J1" s="98"/>
      <c r="K1" s="98"/>
      <c r="L1" s="98"/>
      <c r="M1" s="98"/>
      <c r="N1" s="98"/>
      <c r="O1" s="98"/>
      <c r="P1" s="98"/>
      <c r="Q1" s="98"/>
      <c r="R1" s="98"/>
      <c r="S1" s="98"/>
    </row>
    <row r="2" spans="1:19" s="79" customFormat="1" ht="23.25">
      <c r="A2" s="114" t="s">
        <v>30</v>
      </c>
      <c r="B2" s="129"/>
      <c r="C2" s="129"/>
      <c r="D2" s="129"/>
      <c r="E2" s="129"/>
      <c r="F2" s="129"/>
      <c r="G2" s="129"/>
      <c r="H2" s="129"/>
      <c r="I2" s="129"/>
      <c r="J2" s="129"/>
      <c r="K2" s="129"/>
      <c r="L2" s="129"/>
      <c r="M2" s="98"/>
      <c r="N2" s="98"/>
      <c r="O2" s="98"/>
      <c r="P2" s="98"/>
      <c r="Q2" s="98"/>
      <c r="R2" s="98"/>
      <c r="S2" s="98"/>
    </row>
    <row r="3" spans="1:19" s="9" customFormat="1" ht="20.25">
      <c r="A3" s="5" t="s">
        <v>42</v>
      </c>
      <c r="B3" s="130">
        <f>'Cost Summary A-1'!$B$3</f>
        <v>0</v>
      </c>
      <c r="C3" s="130"/>
      <c r="D3" s="130"/>
      <c r="E3" s="130"/>
      <c r="F3" s="53"/>
      <c r="G3" s="53"/>
      <c r="H3" s="53"/>
      <c r="I3" s="53"/>
      <c r="J3" s="53"/>
      <c r="K3" s="53"/>
      <c r="L3" s="53"/>
      <c r="M3" s="53"/>
      <c r="N3" s="53"/>
      <c r="O3" s="6"/>
      <c r="P3" s="53"/>
      <c r="Q3" s="53"/>
      <c r="R3" s="53"/>
      <c r="S3" s="53"/>
    </row>
    <row r="4" spans="1:19" s="9" customFormat="1" ht="17.25" customHeight="1">
      <c r="A4" s="3" t="s">
        <v>83</v>
      </c>
      <c r="B4" s="4"/>
      <c r="C4" s="1"/>
      <c r="D4" s="1"/>
      <c r="E4" s="1"/>
      <c r="F4" s="1"/>
      <c r="G4" s="1"/>
      <c r="H4" s="1"/>
      <c r="I4" s="1"/>
      <c r="J4" s="1"/>
      <c r="K4" s="1"/>
      <c r="L4" s="1"/>
      <c r="M4" s="1"/>
      <c r="N4" s="1"/>
      <c r="O4" s="7"/>
      <c r="P4" s="8"/>
      <c r="Q4" s="8"/>
      <c r="R4" s="8"/>
      <c r="S4" s="1"/>
    </row>
    <row r="5" spans="1:19" ht="12.75">
      <c r="A5" s="38"/>
      <c r="B5" s="38"/>
      <c r="C5" s="38"/>
      <c r="D5" s="38"/>
      <c r="E5" s="38"/>
      <c r="F5" s="38"/>
      <c r="G5" s="38"/>
      <c r="H5" s="38"/>
      <c r="I5" s="38"/>
      <c r="J5" s="38"/>
      <c r="K5" s="38"/>
      <c r="L5" s="38"/>
      <c r="M5" s="38"/>
      <c r="N5" s="38"/>
      <c r="O5" s="38"/>
      <c r="P5" s="38"/>
      <c r="Q5" s="38"/>
      <c r="R5" s="38"/>
      <c r="S5" s="38"/>
    </row>
    <row r="6" spans="2:19" ht="15" customHeight="1">
      <c r="B6" s="40" t="s">
        <v>45</v>
      </c>
      <c r="C6" s="131" t="s">
        <v>71</v>
      </c>
      <c r="D6" s="132"/>
      <c r="E6" s="133"/>
      <c r="F6" s="134" t="s">
        <v>72</v>
      </c>
      <c r="G6" s="135"/>
      <c r="H6" s="136"/>
      <c r="I6" s="137" t="s">
        <v>73</v>
      </c>
      <c r="J6" s="138"/>
      <c r="K6" s="139"/>
      <c r="L6" s="123" t="s">
        <v>46</v>
      </c>
      <c r="M6" s="124"/>
      <c r="N6" s="125"/>
      <c r="O6" s="126" t="s">
        <v>74</v>
      </c>
      <c r="P6" s="127"/>
      <c r="Q6" s="127"/>
      <c r="R6" s="127"/>
      <c r="S6" s="128"/>
    </row>
    <row r="7" spans="2:19" ht="15">
      <c r="B7" s="41" t="s">
        <v>47</v>
      </c>
      <c r="C7" s="42" t="s">
        <v>75</v>
      </c>
      <c r="D7" s="43" t="s">
        <v>76</v>
      </c>
      <c r="E7" s="44" t="s">
        <v>77</v>
      </c>
      <c r="F7" s="42" t="s">
        <v>75</v>
      </c>
      <c r="G7" s="43" t="s">
        <v>76</v>
      </c>
      <c r="H7" s="44" t="s">
        <v>77</v>
      </c>
      <c r="I7" s="42" t="s">
        <v>75</v>
      </c>
      <c r="J7" s="43" t="s">
        <v>76</v>
      </c>
      <c r="K7" s="44" t="s">
        <v>77</v>
      </c>
      <c r="L7" s="42" t="s">
        <v>75</v>
      </c>
      <c r="M7" s="43" t="s">
        <v>76</v>
      </c>
      <c r="N7" s="44" t="s">
        <v>77</v>
      </c>
      <c r="O7" s="42" t="s">
        <v>78</v>
      </c>
      <c r="P7" s="43" t="s">
        <v>76</v>
      </c>
      <c r="Q7" s="43" t="s">
        <v>77</v>
      </c>
      <c r="R7" s="43" t="s">
        <v>79</v>
      </c>
      <c r="S7" s="44" t="s">
        <v>80</v>
      </c>
    </row>
    <row r="8" spans="1:19" ht="12.75">
      <c r="A8" s="45">
        <v>1</v>
      </c>
      <c r="B8" s="39" t="s">
        <v>48</v>
      </c>
      <c r="C8" s="52"/>
      <c r="D8" s="52"/>
      <c r="E8" s="52"/>
      <c r="F8" s="52"/>
      <c r="G8" s="52"/>
      <c r="H8" s="52"/>
      <c r="I8" s="52"/>
      <c r="J8" s="52"/>
      <c r="K8" s="52"/>
      <c r="L8" s="52"/>
      <c r="M8" s="52"/>
      <c r="N8" s="52"/>
      <c r="O8" s="52"/>
      <c r="P8" s="52"/>
      <c r="Q8" s="52"/>
      <c r="R8" s="52"/>
      <c r="S8" s="52"/>
    </row>
    <row r="9" spans="1:19" ht="12.75">
      <c r="A9" s="45">
        <v>2</v>
      </c>
      <c r="B9" s="39" t="s">
        <v>49</v>
      </c>
      <c r="C9" s="52"/>
      <c r="D9" s="52"/>
      <c r="E9" s="52"/>
      <c r="F9" s="52"/>
      <c r="G9" s="52"/>
      <c r="H9" s="52"/>
      <c r="I9" s="52"/>
      <c r="J9" s="52"/>
      <c r="K9" s="52"/>
      <c r="L9" s="52"/>
      <c r="M9" s="52"/>
      <c r="N9" s="52"/>
      <c r="O9" s="52"/>
      <c r="P9" s="52"/>
      <c r="Q9" s="52"/>
      <c r="R9" s="52"/>
      <c r="S9" s="52"/>
    </row>
    <row r="10" spans="1:19" ht="12.75">
      <c r="A10" s="45">
        <v>3</v>
      </c>
      <c r="B10" s="39" t="s">
        <v>50</v>
      </c>
      <c r="C10" s="52"/>
      <c r="D10" s="52"/>
      <c r="E10" s="52"/>
      <c r="F10" s="52"/>
      <c r="G10" s="52"/>
      <c r="H10" s="52"/>
      <c r="I10" s="52"/>
      <c r="J10" s="52"/>
      <c r="K10" s="52"/>
      <c r="L10" s="52"/>
      <c r="M10" s="52"/>
      <c r="N10" s="52"/>
      <c r="O10" s="52"/>
      <c r="P10" s="52"/>
      <c r="Q10" s="52"/>
      <c r="R10" s="52"/>
      <c r="S10" s="52"/>
    </row>
    <row r="11" spans="1:19" ht="12.75">
      <c r="A11" s="45">
        <v>4</v>
      </c>
      <c r="B11" s="39" t="s">
        <v>51</v>
      </c>
      <c r="C11" s="52"/>
      <c r="D11" s="52"/>
      <c r="E11" s="52"/>
      <c r="F11" s="52"/>
      <c r="G11" s="52"/>
      <c r="H11" s="52"/>
      <c r="I11" s="52"/>
      <c r="J11" s="52"/>
      <c r="K11" s="52"/>
      <c r="L11" s="52"/>
      <c r="M11" s="52"/>
      <c r="N11" s="52"/>
      <c r="O11" s="52"/>
      <c r="P11" s="52"/>
      <c r="Q11" s="52"/>
      <c r="R11" s="52"/>
      <c r="S11" s="52"/>
    </row>
    <row r="12" spans="1:19" ht="12.75">
      <c r="A12" s="45">
        <v>5</v>
      </c>
      <c r="B12" s="39" t="s">
        <v>52</v>
      </c>
      <c r="C12" s="52"/>
      <c r="D12" s="52"/>
      <c r="E12" s="52"/>
      <c r="F12" s="52"/>
      <c r="G12" s="52"/>
      <c r="H12" s="52"/>
      <c r="I12" s="52"/>
      <c r="J12" s="52"/>
      <c r="K12" s="52"/>
      <c r="L12" s="52"/>
      <c r="M12" s="52"/>
      <c r="N12" s="52"/>
      <c r="O12" s="52"/>
      <c r="P12" s="52"/>
      <c r="Q12" s="52"/>
      <c r="R12" s="52"/>
      <c r="S12" s="52"/>
    </row>
    <row r="13" spans="1:19" ht="12.75">
      <c r="A13" s="45">
        <v>6</v>
      </c>
      <c r="B13" s="39" t="s">
        <v>53</v>
      </c>
      <c r="C13" s="52"/>
      <c r="D13" s="52"/>
      <c r="E13" s="52"/>
      <c r="F13" s="52"/>
      <c r="G13" s="52"/>
      <c r="H13" s="52"/>
      <c r="I13" s="52"/>
      <c r="J13" s="52"/>
      <c r="K13" s="52"/>
      <c r="L13" s="52"/>
      <c r="M13" s="52"/>
      <c r="N13" s="52"/>
      <c r="O13" s="52"/>
      <c r="P13" s="52"/>
      <c r="Q13" s="52"/>
      <c r="R13" s="52"/>
      <c r="S13" s="52"/>
    </row>
    <row r="14" spans="1:19" ht="12.75">
      <c r="A14" s="45">
        <v>7</v>
      </c>
      <c r="B14" s="39" t="s">
        <v>54</v>
      </c>
      <c r="C14" s="52"/>
      <c r="D14" s="52"/>
      <c r="E14" s="52"/>
      <c r="F14" s="52"/>
      <c r="G14" s="52"/>
      <c r="H14" s="52"/>
      <c r="I14" s="52"/>
      <c r="J14" s="52"/>
      <c r="K14" s="52"/>
      <c r="L14" s="52"/>
      <c r="M14" s="52"/>
      <c r="N14" s="52"/>
      <c r="O14" s="52"/>
      <c r="P14" s="52"/>
      <c r="Q14" s="52"/>
      <c r="R14" s="52"/>
      <c r="S14" s="52"/>
    </row>
    <row r="15" spans="1:19" ht="12.75">
      <c r="A15" s="45">
        <v>8</v>
      </c>
      <c r="B15" s="39" t="s">
        <v>55</v>
      </c>
      <c r="C15" s="52"/>
      <c r="D15" s="52"/>
      <c r="E15" s="52"/>
      <c r="F15" s="52"/>
      <c r="G15" s="52"/>
      <c r="H15" s="52"/>
      <c r="I15" s="52"/>
      <c r="J15" s="52"/>
      <c r="K15" s="52"/>
      <c r="L15" s="52"/>
      <c r="M15" s="52"/>
      <c r="N15" s="52"/>
      <c r="O15" s="52"/>
      <c r="P15" s="52"/>
      <c r="Q15" s="52"/>
      <c r="R15" s="52"/>
      <c r="S15" s="52"/>
    </row>
    <row r="16" spans="1:19" ht="12.75">
      <c r="A16" s="45">
        <v>9</v>
      </c>
      <c r="B16" s="39" t="s">
        <v>56</v>
      </c>
      <c r="C16" s="52"/>
      <c r="D16" s="52"/>
      <c r="E16" s="52"/>
      <c r="F16" s="52"/>
      <c r="G16" s="52"/>
      <c r="H16" s="52"/>
      <c r="I16" s="52"/>
      <c r="J16" s="52"/>
      <c r="K16" s="52"/>
      <c r="L16" s="52"/>
      <c r="M16" s="52"/>
      <c r="N16" s="52"/>
      <c r="O16" s="52"/>
      <c r="P16" s="52"/>
      <c r="Q16" s="52"/>
      <c r="R16" s="52"/>
      <c r="S16" s="52"/>
    </row>
    <row r="17" spans="1:19" ht="12.75">
      <c r="A17" s="45">
        <v>10</v>
      </c>
      <c r="B17" s="39" t="s">
        <v>57</v>
      </c>
      <c r="C17" s="52"/>
      <c r="D17" s="52"/>
      <c r="E17" s="52"/>
      <c r="F17" s="52"/>
      <c r="G17" s="52"/>
      <c r="H17" s="52"/>
      <c r="I17" s="52"/>
      <c r="J17" s="52"/>
      <c r="K17" s="52"/>
      <c r="L17" s="52"/>
      <c r="M17" s="52"/>
      <c r="N17" s="52"/>
      <c r="O17" s="52"/>
      <c r="P17" s="52"/>
      <c r="Q17" s="52"/>
      <c r="R17" s="52"/>
      <c r="S17" s="52"/>
    </row>
    <row r="18" spans="1:19" ht="12.75">
      <c r="A18" s="45">
        <v>11</v>
      </c>
      <c r="B18" s="39" t="s">
        <v>58</v>
      </c>
      <c r="C18" s="52"/>
      <c r="D18" s="52"/>
      <c r="E18" s="52"/>
      <c r="F18" s="52"/>
      <c r="G18" s="52"/>
      <c r="H18" s="52"/>
      <c r="I18" s="52"/>
      <c r="J18" s="52"/>
      <c r="K18" s="52"/>
      <c r="L18" s="52"/>
      <c r="M18" s="52"/>
      <c r="N18" s="52"/>
      <c r="O18" s="52"/>
      <c r="P18" s="52"/>
      <c r="Q18" s="52"/>
      <c r="R18" s="52"/>
      <c r="S18" s="52"/>
    </row>
    <row r="19" spans="1:19" ht="12.75">
      <c r="A19" s="45">
        <v>12</v>
      </c>
      <c r="B19" s="39" t="s">
        <v>59</v>
      </c>
      <c r="C19" s="52"/>
      <c r="D19" s="52"/>
      <c r="E19" s="52"/>
      <c r="F19" s="52"/>
      <c r="G19" s="52"/>
      <c r="H19" s="52"/>
      <c r="I19" s="52"/>
      <c r="J19" s="52"/>
      <c r="K19" s="52"/>
      <c r="L19" s="52"/>
      <c r="M19" s="52"/>
      <c r="N19" s="52"/>
      <c r="O19" s="52"/>
      <c r="P19" s="52"/>
      <c r="Q19" s="52"/>
      <c r="R19" s="52"/>
      <c r="S19" s="52"/>
    </row>
    <row r="20" spans="1:19" ht="12.75">
      <c r="A20" s="45">
        <v>13</v>
      </c>
      <c r="B20" s="39" t="s">
        <v>60</v>
      </c>
      <c r="C20" s="52"/>
      <c r="D20" s="52"/>
      <c r="E20" s="52"/>
      <c r="F20" s="52"/>
      <c r="G20" s="52"/>
      <c r="H20" s="52"/>
      <c r="I20" s="52"/>
      <c r="J20" s="52"/>
      <c r="K20" s="52"/>
      <c r="L20" s="52"/>
      <c r="M20" s="52"/>
      <c r="N20" s="52"/>
      <c r="O20" s="52"/>
      <c r="P20" s="52"/>
      <c r="Q20" s="52"/>
      <c r="R20" s="52"/>
      <c r="S20" s="52"/>
    </row>
    <row r="21" spans="1:19" ht="12.75">
      <c r="A21" s="45">
        <v>14</v>
      </c>
      <c r="B21" s="39" t="s">
        <v>61</v>
      </c>
      <c r="C21" s="52"/>
      <c r="D21" s="52"/>
      <c r="E21" s="52"/>
      <c r="F21" s="52"/>
      <c r="G21" s="52"/>
      <c r="H21" s="52"/>
      <c r="I21" s="52"/>
      <c r="J21" s="52"/>
      <c r="K21" s="52"/>
      <c r="L21" s="52"/>
      <c r="M21" s="52"/>
      <c r="N21" s="52"/>
      <c r="O21" s="52"/>
      <c r="P21" s="52"/>
      <c r="Q21" s="52"/>
      <c r="R21" s="52"/>
      <c r="S21" s="52"/>
    </row>
    <row r="22" spans="1:19" ht="12.75">
      <c r="A22" s="45">
        <v>15</v>
      </c>
      <c r="B22" s="39" t="s">
        <v>62</v>
      </c>
      <c r="C22" s="52"/>
      <c r="D22" s="52"/>
      <c r="E22" s="52"/>
      <c r="F22" s="52"/>
      <c r="G22" s="52"/>
      <c r="H22" s="52"/>
      <c r="I22" s="52"/>
      <c r="J22" s="52"/>
      <c r="K22" s="52"/>
      <c r="L22" s="52"/>
      <c r="M22" s="52"/>
      <c r="N22" s="52"/>
      <c r="O22" s="52"/>
      <c r="P22" s="52"/>
      <c r="Q22" s="52"/>
      <c r="R22" s="52"/>
      <c r="S22" s="52"/>
    </row>
    <row r="23" spans="1:19" ht="12.75">
      <c r="A23" s="45">
        <v>16</v>
      </c>
      <c r="B23" s="39" t="s">
        <v>63</v>
      </c>
      <c r="C23" s="52"/>
      <c r="D23" s="52"/>
      <c r="E23" s="52"/>
      <c r="F23" s="52"/>
      <c r="G23" s="52"/>
      <c r="H23" s="52"/>
      <c r="I23" s="52"/>
      <c r="J23" s="52"/>
      <c r="K23" s="52"/>
      <c r="L23" s="52"/>
      <c r="M23" s="52"/>
      <c r="N23" s="52"/>
      <c r="O23" s="52"/>
      <c r="P23" s="52"/>
      <c r="Q23" s="52"/>
      <c r="R23" s="52"/>
      <c r="S23" s="52"/>
    </row>
    <row r="24" spans="1:19" ht="12.75">
      <c r="A24" s="45">
        <v>17</v>
      </c>
      <c r="B24" s="39" t="s">
        <v>64</v>
      </c>
      <c r="C24" s="52"/>
      <c r="D24" s="52"/>
      <c r="E24" s="52"/>
      <c r="F24" s="52"/>
      <c r="G24" s="52"/>
      <c r="H24" s="52"/>
      <c r="I24" s="52"/>
      <c r="J24" s="52"/>
      <c r="K24" s="52"/>
      <c r="L24" s="52"/>
      <c r="M24" s="52"/>
      <c r="N24" s="52"/>
      <c r="O24" s="52"/>
      <c r="P24" s="52"/>
      <c r="Q24" s="52"/>
      <c r="R24" s="52"/>
      <c r="S24" s="52"/>
    </row>
    <row r="25" spans="1:19" ht="12.75">
      <c r="A25" s="45">
        <v>18</v>
      </c>
      <c r="B25" s="39" t="s">
        <v>65</v>
      </c>
      <c r="C25" s="52"/>
      <c r="D25" s="52"/>
      <c r="E25" s="52"/>
      <c r="F25" s="52"/>
      <c r="G25" s="52"/>
      <c r="H25" s="52"/>
      <c r="I25" s="52"/>
      <c r="J25" s="52"/>
      <c r="K25" s="52"/>
      <c r="L25" s="52"/>
      <c r="M25" s="52"/>
      <c r="N25" s="52"/>
      <c r="O25" s="52"/>
      <c r="P25" s="52"/>
      <c r="Q25" s="52"/>
      <c r="R25" s="52"/>
      <c r="S25" s="52"/>
    </row>
    <row r="26" spans="1:19" ht="12.75">
      <c r="A26" s="45">
        <v>19</v>
      </c>
      <c r="B26" s="39" t="s">
        <v>66</v>
      </c>
      <c r="C26" s="52"/>
      <c r="D26" s="52"/>
      <c r="E26" s="52"/>
      <c r="F26" s="52"/>
      <c r="G26" s="52"/>
      <c r="H26" s="52"/>
      <c r="I26" s="52"/>
      <c r="J26" s="52"/>
      <c r="K26" s="52"/>
      <c r="L26" s="52"/>
      <c r="M26" s="52"/>
      <c r="N26" s="52"/>
      <c r="O26" s="52"/>
      <c r="P26" s="52"/>
      <c r="Q26" s="52"/>
      <c r="R26" s="52"/>
      <c r="S26" s="52"/>
    </row>
    <row r="27" spans="1:19" ht="12.75">
      <c r="A27" s="45">
        <v>20</v>
      </c>
      <c r="B27" s="39" t="s">
        <v>67</v>
      </c>
      <c r="C27" s="52"/>
      <c r="D27" s="52"/>
      <c r="E27" s="52"/>
      <c r="F27" s="52"/>
      <c r="G27" s="52"/>
      <c r="H27" s="52"/>
      <c r="I27" s="52"/>
      <c r="J27" s="52"/>
      <c r="K27" s="52"/>
      <c r="L27" s="52"/>
      <c r="M27" s="52"/>
      <c r="N27" s="52"/>
      <c r="O27" s="52"/>
      <c r="P27" s="52"/>
      <c r="Q27" s="52"/>
      <c r="R27" s="52"/>
      <c r="S27" s="52"/>
    </row>
    <row r="28" spans="1:19" ht="12.75">
      <c r="A28" s="45">
        <v>21</v>
      </c>
      <c r="B28" s="39" t="s">
        <v>68</v>
      </c>
      <c r="C28" s="52"/>
      <c r="D28" s="52"/>
      <c r="E28" s="52"/>
      <c r="F28" s="52"/>
      <c r="G28" s="52"/>
      <c r="H28" s="52"/>
      <c r="I28" s="52"/>
      <c r="J28" s="52"/>
      <c r="K28" s="52"/>
      <c r="L28" s="52"/>
      <c r="M28" s="52"/>
      <c r="N28" s="52"/>
      <c r="O28" s="52"/>
      <c r="P28" s="52"/>
      <c r="Q28" s="52"/>
      <c r="R28" s="52"/>
      <c r="S28" s="52"/>
    </row>
    <row r="29" spans="1:19" ht="12.75">
      <c r="A29" s="45">
        <v>22</v>
      </c>
      <c r="B29" s="39" t="s">
        <v>69</v>
      </c>
      <c r="C29" s="52"/>
      <c r="D29" s="52"/>
      <c r="E29" s="52"/>
      <c r="F29" s="52"/>
      <c r="G29" s="52"/>
      <c r="H29" s="52"/>
      <c r="I29" s="52"/>
      <c r="J29" s="52"/>
      <c r="K29" s="52"/>
      <c r="L29" s="52"/>
      <c r="M29" s="52"/>
      <c r="N29" s="52"/>
      <c r="O29" s="52"/>
      <c r="P29" s="52"/>
      <c r="Q29" s="52"/>
      <c r="R29" s="52"/>
      <c r="S29" s="52"/>
    </row>
    <row r="30" spans="1:19" ht="12.75">
      <c r="A30" s="45">
        <v>23</v>
      </c>
      <c r="B30" s="39" t="s">
        <v>70</v>
      </c>
      <c r="C30" s="52"/>
      <c r="D30" s="52"/>
      <c r="E30" s="52"/>
      <c r="F30" s="52"/>
      <c r="G30" s="52"/>
      <c r="H30" s="52"/>
      <c r="I30" s="52"/>
      <c r="J30" s="52"/>
      <c r="K30" s="52"/>
      <c r="L30" s="52"/>
      <c r="M30" s="52"/>
      <c r="N30" s="52"/>
      <c r="O30" s="52"/>
      <c r="P30" s="52"/>
      <c r="Q30" s="52"/>
      <c r="R30" s="52"/>
      <c r="S30" s="52"/>
    </row>
    <row r="31" spans="1:19" ht="12.75">
      <c r="A31" s="38"/>
      <c r="B31" s="38"/>
      <c r="C31" s="46"/>
      <c r="D31" s="47" t="s">
        <v>82</v>
      </c>
      <c r="E31" s="48" t="e">
        <f>AVERAGE(C8:C30)</f>
        <v>#DIV/0!</v>
      </c>
      <c r="F31" s="46"/>
      <c r="G31" s="47" t="s">
        <v>82</v>
      </c>
      <c r="H31" s="49" t="e">
        <f>AVERAGE(F8:F30)</f>
        <v>#DIV/0!</v>
      </c>
      <c r="I31" s="46"/>
      <c r="J31" s="47" t="s">
        <v>82</v>
      </c>
      <c r="K31" s="49" t="e">
        <f>AVERAGE(I8:I30)</f>
        <v>#DIV/0!</v>
      </c>
      <c r="L31" s="46"/>
      <c r="M31" s="47" t="s">
        <v>82</v>
      </c>
      <c r="N31" s="49" t="e">
        <f>AVERAGE(L8:L30)</f>
        <v>#DIV/0!</v>
      </c>
      <c r="O31" s="46"/>
      <c r="P31" s="46"/>
      <c r="Q31" s="46"/>
      <c r="R31" s="47" t="s">
        <v>81</v>
      </c>
      <c r="S31" s="50" t="e">
        <f>AVERAGE(O8:S30)</f>
        <v>#DIV/0!</v>
      </c>
    </row>
    <row r="32" spans="1:19" ht="12.75">
      <c r="A32" s="38"/>
      <c r="B32" s="38"/>
      <c r="C32" s="46"/>
      <c r="D32" s="47" t="s">
        <v>81</v>
      </c>
      <c r="E32" s="49" t="e">
        <f>AVERAGE(D8:E30)</f>
        <v>#DIV/0!</v>
      </c>
      <c r="F32" s="46"/>
      <c r="G32" s="47" t="s">
        <v>81</v>
      </c>
      <c r="H32" s="49" t="e">
        <f>AVERAGE(G8:H30)</f>
        <v>#DIV/0!</v>
      </c>
      <c r="I32" s="46"/>
      <c r="J32" s="47" t="s">
        <v>81</v>
      </c>
      <c r="K32" s="49" t="e">
        <f>AVERAGE(J8:K30)</f>
        <v>#DIV/0!</v>
      </c>
      <c r="L32" s="46"/>
      <c r="M32" s="47" t="s">
        <v>81</v>
      </c>
      <c r="N32" s="49" t="e">
        <f>AVERAGE(M8:N30)</f>
        <v>#DIV/0!</v>
      </c>
      <c r="O32" s="46"/>
      <c r="P32" s="46"/>
      <c r="Q32" s="46"/>
      <c r="R32" s="46"/>
      <c r="S32" s="51"/>
    </row>
    <row r="33" spans="1:19" ht="12.75">
      <c r="A33" s="38"/>
      <c r="B33" s="38"/>
      <c r="C33" s="38"/>
      <c r="D33" s="38"/>
      <c r="E33" s="38"/>
      <c r="F33" s="38"/>
      <c r="G33" s="38"/>
      <c r="H33" s="38"/>
      <c r="I33" s="38"/>
      <c r="J33" s="38"/>
      <c r="K33" s="38"/>
      <c r="L33" s="38"/>
      <c r="M33" s="38"/>
      <c r="N33" s="38"/>
      <c r="O33" s="38"/>
      <c r="P33" s="38"/>
      <c r="Q33" s="38"/>
      <c r="R33" s="38"/>
      <c r="S33" s="38"/>
    </row>
    <row r="34" spans="1:19" ht="12.75">
      <c r="A34" s="38"/>
      <c r="B34" s="38"/>
      <c r="C34" s="38"/>
      <c r="D34" s="38"/>
      <c r="E34" s="38"/>
      <c r="F34" s="38"/>
      <c r="G34" s="38"/>
      <c r="H34" s="38"/>
      <c r="I34" s="38"/>
      <c r="J34" s="38"/>
      <c r="K34" s="38"/>
      <c r="L34" s="38"/>
      <c r="M34" s="38"/>
      <c r="N34" s="38"/>
      <c r="O34" s="38"/>
      <c r="P34" s="38"/>
      <c r="Q34" s="38"/>
      <c r="R34" s="38"/>
      <c r="S34" s="38"/>
    </row>
  </sheetData>
  <sheetProtection password="CF3B" sheet="1"/>
  <mergeCells count="8">
    <mergeCell ref="L6:N6"/>
    <mergeCell ref="O6:S6"/>
    <mergeCell ref="A2:S2"/>
    <mergeCell ref="A1:S1"/>
    <mergeCell ref="B3:E3"/>
    <mergeCell ref="C6:E6"/>
    <mergeCell ref="F6:H6"/>
    <mergeCell ref="I6:K6"/>
  </mergeCells>
  <conditionalFormatting sqref="E31:E32 H31:H32 K31:K32 N31:N32 S31">
    <cfRule type="containsErrors" priority="1" dxfId="0" stopIfTrue="1">
      <formula>ISERROR(E31)</formula>
    </cfRule>
  </conditionalFormatting>
  <printOptions gridLines="1"/>
  <pageMargins left="0.2" right="0.17" top="0.75" bottom="0.75" header="0.3" footer="0.3"/>
  <pageSetup fitToHeight="1"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dimension ref="A1:V21"/>
  <sheetViews>
    <sheetView zoomScalePageLayoutView="0" workbookViewId="0" topLeftCell="A1">
      <selection activeCell="C7" sqref="C7"/>
    </sheetView>
  </sheetViews>
  <sheetFormatPr defaultColWidth="9.140625" defaultRowHeight="12.75"/>
  <cols>
    <col min="1" max="1" width="7.7109375" style="39" customWidth="1"/>
    <col min="2" max="2" width="23.57421875" style="39" customWidth="1"/>
    <col min="3" max="4" width="9.140625" style="39" customWidth="1"/>
    <col min="5" max="5" width="10.28125" style="39" bestFit="1" customWidth="1"/>
    <col min="6" max="18" width="9.140625" style="39" customWidth="1"/>
    <col min="19" max="19" width="10.28125" style="39" bestFit="1" customWidth="1"/>
    <col min="20" max="16384" width="9.140625" style="39" customWidth="1"/>
  </cols>
  <sheetData>
    <row r="1" spans="1:19" s="83" customFormat="1" ht="12.75">
      <c r="A1" s="116" t="s">
        <v>100</v>
      </c>
      <c r="B1" s="98"/>
      <c r="C1" s="98"/>
      <c r="D1" s="98"/>
      <c r="E1" s="98"/>
      <c r="F1" s="98"/>
      <c r="G1" s="98"/>
      <c r="H1" s="98"/>
      <c r="I1" s="98"/>
      <c r="J1" s="98"/>
      <c r="K1" s="98"/>
      <c r="L1" s="98"/>
      <c r="M1" s="98"/>
      <c r="N1" s="98"/>
      <c r="O1" s="98"/>
      <c r="P1" s="98"/>
      <c r="Q1" s="98"/>
      <c r="R1" s="98"/>
      <c r="S1" s="98"/>
    </row>
    <row r="2" spans="1:19" s="83" customFormat="1" ht="23.25">
      <c r="A2" s="114" t="s">
        <v>30</v>
      </c>
      <c r="B2" s="129"/>
      <c r="C2" s="129"/>
      <c r="D2" s="129"/>
      <c r="E2" s="129"/>
      <c r="F2" s="129"/>
      <c r="G2" s="129"/>
      <c r="H2" s="129"/>
      <c r="I2" s="129"/>
      <c r="J2" s="129"/>
      <c r="K2" s="129"/>
      <c r="L2" s="129"/>
      <c r="M2" s="98"/>
      <c r="N2" s="98"/>
      <c r="O2" s="98"/>
      <c r="P2" s="98"/>
      <c r="Q2" s="98"/>
      <c r="R2" s="98"/>
      <c r="S2" s="98"/>
    </row>
    <row r="3" spans="1:19" s="9" customFormat="1" ht="20.25">
      <c r="A3" s="5" t="s">
        <v>42</v>
      </c>
      <c r="B3" s="140">
        <f>'Cost Summary A-1'!$B$3</f>
        <v>0</v>
      </c>
      <c r="C3" s="140"/>
      <c r="D3" s="140"/>
      <c r="E3" s="140"/>
      <c r="F3" s="53"/>
      <c r="G3" s="53"/>
      <c r="H3" s="53"/>
      <c r="I3" s="53"/>
      <c r="J3" s="53"/>
      <c r="K3" s="53"/>
      <c r="L3" s="53"/>
      <c r="M3" s="53"/>
      <c r="N3" s="53"/>
      <c r="O3" s="6"/>
      <c r="P3" s="53"/>
      <c r="Q3" s="53"/>
      <c r="R3" s="53"/>
      <c r="S3" s="53"/>
    </row>
    <row r="4" spans="1:19" s="9" customFormat="1" ht="17.25" customHeight="1">
      <c r="A4" s="3" t="s">
        <v>98</v>
      </c>
      <c r="B4" s="4"/>
      <c r="C4" s="1"/>
      <c r="D4" s="1"/>
      <c r="E4" s="1"/>
      <c r="F4" s="1"/>
      <c r="G4" s="1"/>
      <c r="H4" s="1"/>
      <c r="I4" s="1"/>
      <c r="J4" s="1"/>
      <c r="K4" s="1"/>
      <c r="L4" s="1"/>
      <c r="M4" s="1"/>
      <c r="N4" s="1"/>
      <c r="O4" s="7"/>
      <c r="P4" s="8"/>
      <c r="Q4" s="8"/>
      <c r="R4" s="8"/>
      <c r="S4" s="1"/>
    </row>
    <row r="5" spans="1:19" ht="12.75">
      <c r="A5" s="38"/>
      <c r="B5" s="38"/>
      <c r="C5" s="38"/>
      <c r="D5" s="38"/>
      <c r="E5" s="38"/>
      <c r="F5" s="38"/>
      <c r="G5" s="38"/>
      <c r="H5" s="38"/>
      <c r="I5" s="38"/>
      <c r="J5" s="38"/>
      <c r="K5" s="38"/>
      <c r="L5" s="38"/>
      <c r="M5" s="38"/>
      <c r="N5" s="38"/>
      <c r="O5" s="38"/>
      <c r="P5" s="38"/>
      <c r="Q5" s="38"/>
      <c r="R5" s="38"/>
      <c r="S5" s="38"/>
    </row>
    <row r="6" spans="2:22" ht="15">
      <c r="B6" s="41" t="s">
        <v>47</v>
      </c>
      <c r="C6" s="148" t="s">
        <v>75</v>
      </c>
      <c r="D6" s="149" t="s">
        <v>76</v>
      </c>
      <c r="E6" s="150" t="s">
        <v>77</v>
      </c>
      <c r="F6" s="143"/>
      <c r="G6" s="143"/>
      <c r="H6" s="143"/>
      <c r="I6" s="143"/>
      <c r="J6" s="143"/>
      <c r="K6" s="143"/>
      <c r="L6" s="143"/>
      <c r="M6" s="143"/>
      <c r="N6" s="143"/>
      <c r="O6" s="143"/>
      <c r="P6" s="143"/>
      <c r="Q6" s="143"/>
      <c r="R6" s="143"/>
      <c r="S6" s="143"/>
      <c r="T6" s="78"/>
      <c r="U6" s="78"/>
      <c r="V6" s="78"/>
    </row>
    <row r="7" spans="1:22" ht="12.75">
      <c r="A7" s="45">
        <v>1</v>
      </c>
      <c r="B7" s="39" t="s">
        <v>94</v>
      </c>
      <c r="C7" s="52"/>
      <c r="D7" s="52"/>
      <c r="E7" s="52"/>
      <c r="F7" s="151"/>
      <c r="G7" s="151"/>
      <c r="H7" s="151"/>
      <c r="I7" s="151"/>
      <c r="J7" s="151"/>
      <c r="K7" s="151"/>
      <c r="L7" s="151"/>
      <c r="M7" s="151"/>
      <c r="N7" s="151"/>
      <c r="O7" s="151"/>
      <c r="P7" s="151"/>
      <c r="Q7" s="151"/>
      <c r="R7" s="151"/>
      <c r="S7" s="151"/>
      <c r="T7" s="78"/>
      <c r="U7" s="78"/>
      <c r="V7" s="78"/>
    </row>
    <row r="8" spans="1:22" ht="12.75">
      <c r="A8" s="45">
        <v>2</v>
      </c>
      <c r="B8" s="78" t="s">
        <v>87</v>
      </c>
      <c r="C8" s="52"/>
      <c r="D8" s="52"/>
      <c r="E8" s="52"/>
      <c r="F8" s="151"/>
      <c r="G8" s="151"/>
      <c r="H8" s="151"/>
      <c r="I8" s="151"/>
      <c r="J8" s="151"/>
      <c r="K8" s="151"/>
      <c r="L8" s="151"/>
      <c r="M8" s="151"/>
      <c r="N8" s="151"/>
      <c r="O8" s="151"/>
      <c r="P8" s="151"/>
      <c r="Q8" s="151"/>
      <c r="R8" s="151"/>
      <c r="S8" s="151"/>
      <c r="T8" s="78"/>
      <c r="U8" s="78"/>
      <c r="V8" s="78"/>
    </row>
    <row r="9" spans="1:22" ht="12.75">
      <c r="A9" s="45">
        <v>3</v>
      </c>
      <c r="B9" s="78" t="s">
        <v>88</v>
      </c>
      <c r="C9" s="52"/>
      <c r="D9" s="52"/>
      <c r="E9" s="52"/>
      <c r="F9" s="151"/>
      <c r="G9" s="151"/>
      <c r="H9" s="151"/>
      <c r="I9" s="151"/>
      <c r="J9" s="151"/>
      <c r="K9" s="151"/>
      <c r="L9" s="151"/>
      <c r="M9" s="151"/>
      <c r="N9" s="151"/>
      <c r="O9" s="151"/>
      <c r="P9" s="151"/>
      <c r="Q9" s="151"/>
      <c r="R9" s="151"/>
      <c r="S9" s="151"/>
      <c r="T9" s="78"/>
      <c r="U9" s="78"/>
      <c r="V9" s="78"/>
    </row>
    <row r="10" spans="1:22" ht="12.75">
      <c r="A10" s="45">
        <v>4</v>
      </c>
      <c r="B10" s="78" t="s">
        <v>89</v>
      </c>
      <c r="C10" s="52"/>
      <c r="D10" s="52"/>
      <c r="E10" s="52"/>
      <c r="F10" s="151"/>
      <c r="G10" s="151"/>
      <c r="H10" s="151"/>
      <c r="I10" s="151"/>
      <c r="J10" s="151"/>
      <c r="K10" s="151"/>
      <c r="L10" s="151"/>
      <c r="M10" s="151"/>
      <c r="N10" s="151"/>
      <c r="O10" s="151"/>
      <c r="P10" s="151"/>
      <c r="Q10" s="151"/>
      <c r="R10" s="151"/>
      <c r="S10" s="151"/>
      <c r="T10" s="78"/>
      <c r="U10" s="78"/>
      <c r="V10" s="78"/>
    </row>
    <row r="11" spans="1:22" ht="12.75">
      <c r="A11" s="45">
        <v>5</v>
      </c>
      <c r="B11" s="78" t="s">
        <v>90</v>
      </c>
      <c r="C11" s="52"/>
      <c r="D11" s="52"/>
      <c r="E11" s="52"/>
      <c r="F11" s="151"/>
      <c r="G11" s="151"/>
      <c r="H11" s="151"/>
      <c r="I11" s="151"/>
      <c r="J11" s="151"/>
      <c r="K11" s="151"/>
      <c r="L11" s="151"/>
      <c r="M11" s="151"/>
      <c r="N11" s="151"/>
      <c r="O11" s="151"/>
      <c r="P11" s="151"/>
      <c r="Q11" s="151"/>
      <c r="R11" s="151"/>
      <c r="S11" s="151"/>
      <c r="T11" s="78"/>
      <c r="U11" s="78"/>
      <c r="V11" s="78"/>
    </row>
    <row r="12" spans="1:22" ht="12.75">
      <c r="A12" s="45">
        <v>6</v>
      </c>
      <c r="B12" s="78" t="s">
        <v>91</v>
      </c>
      <c r="C12" s="52"/>
      <c r="D12" s="52"/>
      <c r="E12" s="52"/>
      <c r="F12" s="151"/>
      <c r="G12" s="151"/>
      <c r="H12" s="151"/>
      <c r="I12" s="151"/>
      <c r="J12" s="151"/>
      <c r="K12" s="151"/>
      <c r="L12" s="151"/>
      <c r="M12" s="151"/>
      <c r="N12" s="151"/>
      <c r="O12" s="151"/>
      <c r="P12" s="151"/>
      <c r="Q12" s="151"/>
      <c r="R12" s="151"/>
      <c r="S12" s="151"/>
      <c r="T12" s="78"/>
      <c r="U12" s="78"/>
      <c r="V12" s="78"/>
    </row>
    <row r="13" spans="1:22" ht="12.75">
      <c r="A13" s="45">
        <v>7</v>
      </c>
      <c r="B13" s="78" t="s">
        <v>92</v>
      </c>
      <c r="C13" s="52"/>
      <c r="D13" s="52"/>
      <c r="E13" s="52"/>
      <c r="F13" s="151"/>
      <c r="G13" s="151"/>
      <c r="H13" s="151"/>
      <c r="I13" s="151"/>
      <c r="J13" s="151"/>
      <c r="K13" s="151"/>
      <c r="L13" s="151"/>
      <c r="M13" s="151"/>
      <c r="N13" s="151"/>
      <c r="O13" s="151"/>
      <c r="P13" s="151"/>
      <c r="Q13" s="151"/>
      <c r="R13" s="151"/>
      <c r="S13" s="151"/>
      <c r="T13" s="78"/>
      <c r="U13" s="78"/>
      <c r="V13" s="78"/>
    </row>
    <row r="14" spans="1:22" ht="12.75">
      <c r="A14" s="45">
        <v>8</v>
      </c>
      <c r="B14" s="78" t="s">
        <v>93</v>
      </c>
      <c r="C14" s="52"/>
      <c r="D14" s="52"/>
      <c r="E14" s="52"/>
      <c r="F14" s="151"/>
      <c r="G14" s="151"/>
      <c r="H14" s="151"/>
      <c r="I14" s="151"/>
      <c r="J14" s="151"/>
      <c r="K14" s="151"/>
      <c r="L14" s="151"/>
      <c r="M14" s="151"/>
      <c r="N14" s="151"/>
      <c r="O14" s="151"/>
      <c r="P14" s="151"/>
      <c r="Q14" s="151"/>
      <c r="R14" s="151"/>
      <c r="S14" s="151"/>
      <c r="T14" s="78"/>
      <c r="U14" s="78"/>
      <c r="V14" s="78"/>
    </row>
    <row r="15" spans="1:22" ht="12.75">
      <c r="A15" s="38"/>
      <c r="B15" s="38"/>
      <c r="C15" s="46"/>
      <c r="D15" s="47" t="s">
        <v>82</v>
      </c>
      <c r="E15" s="141" t="e">
        <f>AVERAGE(C7:C14)</f>
        <v>#DIV/0!</v>
      </c>
      <c r="F15" s="144"/>
      <c r="G15" s="145"/>
      <c r="H15" s="146"/>
      <c r="I15" s="144"/>
      <c r="J15" s="145"/>
      <c r="K15" s="146"/>
      <c r="L15" s="144"/>
      <c r="M15" s="145"/>
      <c r="N15" s="146"/>
      <c r="O15" s="144"/>
      <c r="P15" s="144"/>
      <c r="Q15" s="144"/>
      <c r="R15" s="145"/>
      <c r="S15" s="147"/>
      <c r="T15" s="78"/>
      <c r="U15" s="78"/>
      <c r="V15" s="78"/>
    </row>
    <row r="16" spans="1:22" ht="12.75">
      <c r="A16" s="38"/>
      <c r="B16" s="38"/>
      <c r="C16" s="46"/>
      <c r="D16" s="47" t="s">
        <v>81</v>
      </c>
      <c r="E16" s="142" t="e">
        <f>AVERAGE(D7:E14)</f>
        <v>#DIV/0!</v>
      </c>
      <c r="F16" s="144"/>
      <c r="G16" s="145"/>
      <c r="H16" s="146"/>
      <c r="I16" s="144"/>
      <c r="J16" s="145"/>
      <c r="K16" s="146"/>
      <c r="L16" s="144"/>
      <c r="M16" s="145"/>
      <c r="N16" s="146"/>
      <c r="O16" s="144"/>
      <c r="P16" s="144"/>
      <c r="Q16" s="144"/>
      <c r="R16" s="144"/>
      <c r="S16" s="144"/>
      <c r="T16" s="78"/>
      <c r="U16" s="78"/>
      <c r="V16" s="78"/>
    </row>
    <row r="17" spans="1:22" ht="12.75">
      <c r="A17" s="38"/>
      <c r="B17" s="38"/>
      <c r="C17" s="38"/>
      <c r="D17" s="38"/>
      <c r="E17" s="38"/>
      <c r="F17" s="78"/>
      <c r="G17" s="78"/>
      <c r="H17" s="78"/>
      <c r="I17" s="78"/>
      <c r="J17" s="78"/>
      <c r="K17" s="78"/>
      <c r="L17" s="78"/>
      <c r="M17" s="78"/>
      <c r="N17" s="78"/>
      <c r="O17" s="78"/>
      <c r="P17" s="78"/>
      <c r="Q17" s="78"/>
      <c r="R17" s="78"/>
      <c r="S17" s="78"/>
      <c r="T17" s="78"/>
      <c r="U17" s="78"/>
      <c r="V17" s="78"/>
    </row>
    <row r="18" spans="1:22" ht="12.75">
      <c r="A18" s="38"/>
      <c r="B18" s="38"/>
      <c r="C18" s="38"/>
      <c r="D18" s="38"/>
      <c r="E18" s="38"/>
      <c r="F18" s="78"/>
      <c r="G18" s="78"/>
      <c r="H18" s="78"/>
      <c r="I18" s="78"/>
      <c r="J18" s="78"/>
      <c r="K18" s="78"/>
      <c r="L18" s="78"/>
      <c r="M18" s="78"/>
      <c r="N18" s="78"/>
      <c r="O18" s="78"/>
      <c r="P18" s="78"/>
      <c r="Q18" s="78"/>
      <c r="R18" s="78"/>
      <c r="S18" s="78"/>
      <c r="T18" s="78"/>
      <c r="U18" s="78"/>
      <c r="V18" s="78"/>
    </row>
    <row r="19" spans="6:22" ht="12.75">
      <c r="F19" s="78"/>
      <c r="G19" s="78"/>
      <c r="H19" s="78"/>
      <c r="I19" s="78"/>
      <c r="J19" s="78"/>
      <c r="K19" s="78"/>
      <c r="L19" s="78"/>
      <c r="M19" s="78"/>
      <c r="N19" s="78"/>
      <c r="O19" s="78"/>
      <c r="P19" s="78"/>
      <c r="Q19" s="78"/>
      <c r="R19" s="78"/>
      <c r="S19" s="78"/>
      <c r="T19" s="78"/>
      <c r="U19" s="78"/>
      <c r="V19" s="78"/>
    </row>
    <row r="20" spans="6:22" ht="12.75">
      <c r="F20" s="78"/>
      <c r="G20" s="78"/>
      <c r="H20" s="78"/>
      <c r="I20" s="78"/>
      <c r="J20" s="78"/>
      <c r="K20" s="78"/>
      <c r="L20" s="78"/>
      <c r="M20" s="78"/>
      <c r="N20" s="78"/>
      <c r="O20" s="78"/>
      <c r="P20" s="78"/>
      <c r="Q20" s="78"/>
      <c r="R20" s="78"/>
      <c r="S20" s="78"/>
      <c r="T20" s="78"/>
      <c r="U20" s="78"/>
      <c r="V20" s="78"/>
    </row>
    <row r="21" spans="6:22" ht="12.75">
      <c r="F21" s="78"/>
      <c r="G21" s="78"/>
      <c r="H21" s="78"/>
      <c r="I21" s="78"/>
      <c r="J21" s="78"/>
      <c r="K21" s="78"/>
      <c r="L21" s="78"/>
      <c r="M21" s="78"/>
      <c r="N21" s="78"/>
      <c r="O21" s="78"/>
      <c r="P21" s="78"/>
      <c r="Q21" s="78"/>
      <c r="R21" s="78"/>
      <c r="S21" s="78"/>
      <c r="T21" s="78"/>
      <c r="U21" s="78"/>
      <c r="V21" s="78"/>
    </row>
  </sheetData>
  <sheetProtection password="CF3B" sheet="1"/>
  <mergeCells count="3">
    <mergeCell ref="A1:S1"/>
    <mergeCell ref="A2:S2"/>
    <mergeCell ref="B3:E3"/>
  </mergeCells>
  <conditionalFormatting sqref="E15:E16 H15:H16 K15:K16 N15:N16 S15">
    <cfRule type="containsErrors" priority="1" dxfId="0" stopIfTrue="1">
      <formula>ISERROR(E15)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Conover, Andrew</dc:creator>
  <cp:keywords/>
  <dc:description/>
  <cp:lastModifiedBy>conovera</cp:lastModifiedBy>
  <cp:lastPrinted>2011-11-01T18:53:02Z</cp:lastPrinted>
  <dcterms:created xsi:type="dcterms:W3CDTF">2010-03-17T17:50:17Z</dcterms:created>
  <dcterms:modified xsi:type="dcterms:W3CDTF">2011-11-04T23:14:20Z</dcterms:modified>
  <cp:category/>
  <cp:version/>
  <cp:contentType/>
  <cp:contentStatus/>
</cp:coreProperties>
</file>