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885" windowWidth="15480" windowHeight="11640" activeTab="0"/>
  </bookViews>
  <sheets>
    <sheet name="Sheet1" sheetId="1" r:id="rId1"/>
  </sheets>
  <definedNames>
    <definedName name="_xlnm.Print_Area" localSheetId="0">'Sheet1'!$B$1:$K$37</definedName>
  </definedNames>
  <calcPr fullCalcOnLoad="1"/>
</workbook>
</file>

<file path=xl/sharedStrings.xml><?xml version="1.0" encoding="utf-8"?>
<sst xmlns="http://schemas.openxmlformats.org/spreadsheetml/2006/main" count="70" uniqueCount="55">
  <si>
    <t>lump sum</t>
  </si>
  <si>
    <t>Itemized Cost Proposal</t>
  </si>
  <si>
    <t>Outgoing Envelope</t>
  </si>
  <si>
    <t>per thousand</t>
  </si>
  <si>
    <t>Return Envelope (printing only)</t>
  </si>
  <si>
    <t>Ballot (printing only)</t>
  </si>
  <si>
    <t>Candidate Statement (printing only)</t>
  </si>
  <si>
    <t>Election Packet Assembly/Mailing Services (do not include postage)</t>
  </si>
  <si>
    <t>Return Envelope (additional design/production changes/district)</t>
  </si>
  <si>
    <t>Ballot (additional design/production changes/district)</t>
  </si>
  <si>
    <t>Candidate Statement (additional design/production changes/district)</t>
  </si>
  <si>
    <t>Telephone Inquiries from Membership</t>
  </si>
  <si>
    <t>Candidate Eligibility List Requests (via label)</t>
  </si>
  <si>
    <t>Candidate Eligibility List Requests (via disc)</t>
  </si>
  <si>
    <t>Candidate Eligibility List Requests (via file)</t>
  </si>
  <si>
    <t>Duplicate Ballots (additional charge per ballot excedding threshold above)</t>
  </si>
  <si>
    <t>per ballot</t>
  </si>
  <si>
    <t>Estimated Districts Running:</t>
  </si>
  <si>
    <t>Estimated Candidates per District:</t>
  </si>
  <si>
    <t>Election Packet Assembly/Mailing Services (additional/district)</t>
  </si>
  <si>
    <t>Electronic ballot system development/hosting</t>
  </si>
  <si>
    <t>Counting/Batching returned ballots (includes paper &amp; e-ballots)</t>
  </si>
  <si>
    <t>Return of voided/questionable ballots to State Bar</t>
  </si>
  <si>
    <t>Canvassing Total Election (vendors' facility)</t>
  </si>
  <si>
    <t>per day</t>
  </si>
  <si>
    <t>Report of Vote</t>
  </si>
  <si>
    <t>Return of Final Voting List/Election Database</t>
  </si>
  <si>
    <t>PRINTING</t>
  </si>
  <si>
    <t>DISTRIBUTION</t>
  </si>
  <si>
    <t>TABULATION</t>
  </si>
  <si>
    <t>Initial Setup, Planning, Project Management</t>
  </si>
  <si>
    <t>OTHER</t>
  </si>
  <si>
    <t>per # district</t>
  </si>
  <si>
    <t>per district  x candidate</t>
  </si>
  <si>
    <t>Annual Estimate Duplicate Ballots Needed:</t>
  </si>
  <si>
    <t>Canvassing Total Election (State Bar SF location, not including travel expense)</t>
  </si>
  <si>
    <t>Candidate Eligibility List Requests (all):</t>
  </si>
  <si>
    <t>Attachment A</t>
  </si>
  <si>
    <t>Additional Costs not Itemized Elsewhere (specify):</t>
  </si>
  <si>
    <t>Home Location (city/state--for travel) of Canvassing Personnel for above:</t>
  </si>
  <si>
    <t>per candidate/e-file</t>
  </si>
  <si>
    <t>per candidate/disc</t>
  </si>
  <si>
    <t>per candidate/label set</t>
  </si>
  <si>
    <t>Duplicate Ballot Fufillment (# of ballots provided at no additional charge):</t>
  </si>
  <si>
    <t>Service Description</t>
  </si>
  <si>
    <t>Annual Projection:</t>
  </si>
  <si>
    <t>3-Year Grand Total:</t>
  </si>
  <si>
    <t>Vendor Name:</t>
  </si>
  <si>
    <t>Bid Unit of Measure</t>
  </si>
  <si>
    <t>Bid Cost/Unit of Measure</t>
  </si>
  <si>
    <t>Bid Extension*</t>
  </si>
  <si>
    <t>*Annual estimates for evaluation calculations only &gt;&gt;</t>
  </si>
  <si>
    <t>Estimated Active Membership:</t>
  </si>
  <si>
    <t>Enter bid amount in each yellow cell below. If process included in another cell and/or no cost, enter 0 (All other cells locked) &gt;&gt;</t>
  </si>
  <si>
    <t xml:space="preserve">Submit worksheet in native XL format per RFP instructions.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</si>
</sst>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9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8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sz val="10"/>
      <color theme="7" tint="-0.4999699890613556"/>
      <name val="Arial"/>
      <family val="2"/>
    </font>
    <font>
      <sz val="10"/>
      <color theme="9" tint="-0.24997000396251678"/>
      <name val="Arial"/>
      <family val="2"/>
    </font>
    <font>
      <b/>
      <sz val="10"/>
      <color theme="0"/>
      <name val="Arial"/>
      <family val="2"/>
    </font>
    <font>
      <i/>
      <sz val="9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 tint="-0.149959996342659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thin">
        <color theme="0" tint="-0.149959996342659"/>
      </diagonal>
    </border>
    <border diagonalUp="1">
      <left style="thin"/>
      <right style="thin"/>
      <top style="thin"/>
      <bottom style="thin"/>
      <diagonal style="thin">
        <color theme="0" tint="-0.149959996342659"/>
      </diagonal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0" fontId="50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 wrapText="1"/>
      <protection/>
    </xf>
    <xf numFmtId="168" fontId="0" fillId="0" borderId="0" xfId="44" applyNumberFormat="1" applyFont="1" applyFill="1" applyBorder="1" applyAlignment="1" applyProtection="1">
      <alignment/>
      <protection/>
    </xf>
    <xf numFmtId="168" fontId="0" fillId="0" borderId="18" xfId="44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6" fillId="8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19" xfId="44" applyNumberFormat="1" applyFont="1" applyFill="1" applyBorder="1" applyAlignment="1" applyProtection="1">
      <alignment/>
      <protection/>
    </xf>
    <xf numFmtId="168" fontId="0" fillId="0" borderId="20" xfId="4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37" fontId="0" fillId="0" borderId="21" xfId="44" applyNumberFormat="1" applyFont="1" applyFill="1" applyBorder="1" applyAlignment="1" applyProtection="1">
      <alignment/>
      <protection/>
    </xf>
    <xf numFmtId="0" fontId="6" fillId="14" borderId="17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/>
      <protection/>
    </xf>
    <xf numFmtId="44" fontId="0" fillId="0" borderId="21" xfId="44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6" fillId="14" borderId="17" xfId="0" applyFont="1" applyFill="1" applyBorder="1" applyAlignment="1" applyProtection="1">
      <alignment horizontal="center"/>
      <protection/>
    </xf>
    <xf numFmtId="0" fontId="55" fillId="35" borderId="17" xfId="0" applyFont="1" applyFill="1" applyBorder="1" applyAlignment="1" applyProtection="1">
      <alignment horizontal="center" vertical="center"/>
      <protection/>
    </xf>
    <xf numFmtId="44" fontId="0" fillId="0" borderId="21" xfId="44" applyFont="1" applyFill="1" applyBorder="1" applyAlignment="1" applyProtection="1">
      <alignment/>
      <protection/>
    </xf>
    <xf numFmtId="0" fontId="55" fillId="35" borderId="17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55" fillId="35" borderId="22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right"/>
      <protection/>
    </xf>
    <xf numFmtId="168" fontId="0" fillId="0" borderId="23" xfId="44" applyNumberFormat="1" applyFont="1" applyFill="1" applyBorder="1" applyAlignment="1" applyProtection="1">
      <alignment/>
      <protection/>
    </xf>
    <xf numFmtId="168" fontId="0" fillId="0" borderId="24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44" fontId="0" fillId="33" borderId="0" xfId="44" applyFont="1" applyFill="1" applyBorder="1" applyAlignment="1" applyProtection="1">
      <alignment/>
      <protection/>
    </xf>
    <xf numFmtId="44" fontId="0" fillId="33" borderId="25" xfId="44" applyFont="1" applyFill="1" applyBorder="1" applyAlignment="1" applyProtection="1">
      <alignment/>
      <protection/>
    </xf>
    <xf numFmtId="44" fontId="6" fillId="33" borderId="13" xfId="44" applyFont="1" applyFill="1" applyBorder="1" applyAlignment="1" applyProtection="1">
      <alignment horizontal="right"/>
      <protection/>
    </xf>
    <xf numFmtId="168" fontId="6" fillId="33" borderId="13" xfId="44" applyNumberFormat="1" applyFont="1" applyFill="1" applyBorder="1" applyAlignment="1" applyProtection="1">
      <alignment/>
      <protection/>
    </xf>
    <xf numFmtId="168" fontId="6" fillId="33" borderId="26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44" fontId="0" fillId="33" borderId="22" xfId="44" applyFont="1" applyFill="1" applyBorder="1" applyAlignment="1" applyProtection="1">
      <alignment/>
      <protection/>
    </xf>
    <xf numFmtId="44" fontId="6" fillId="33" borderId="23" xfId="44" applyFont="1" applyFill="1" applyBorder="1" applyAlignment="1" applyProtection="1">
      <alignment horizontal="right"/>
      <protection/>
    </xf>
    <xf numFmtId="168" fontId="6" fillId="33" borderId="23" xfId="44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68" fontId="6" fillId="33" borderId="24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left"/>
      <protection/>
    </xf>
    <xf numFmtId="44" fontId="5" fillId="33" borderId="0" xfId="44" applyFont="1" applyFill="1" applyBorder="1" applyAlignment="1" applyProtection="1">
      <alignment horizontal="left" indent="10"/>
      <protection/>
    </xf>
    <xf numFmtId="44" fontId="0" fillId="33" borderId="0" xfId="44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44" fontId="5" fillId="0" borderId="0" xfId="44" applyFont="1" applyFill="1" applyBorder="1" applyAlignment="1" applyProtection="1">
      <alignment horizontal="left" indent="10"/>
      <protection/>
    </xf>
    <xf numFmtId="44" fontId="0" fillId="0" borderId="0" xfId="44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4" fontId="0" fillId="36" borderId="27" xfId="44" applyFont="1" applyFill="1" applyBorder="1" applyAlignment="1" applyProtection="1">
      <alignment/>
      <protection locked="0"/>
    </xf>
    <xf numFmtId="0" fontId="0" fillId="36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0" fillId="36" borderId="28" xfId="0" applyFill="1" applyBorder="1" applyAlignment="1" applyProtection="1">
      <alignment horizontal="center"/>
      <protection locked="0"/>
    </xf>
    <xf numFmtId="44" fontId="0" fillId="36" borderId="28" xfId="44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3" fontId="51" fillId="34" borderId="13" xfId="0" applyNumberFormat="1" applyFont="1" applyFill="1" applyBorder="1" applyAlignment="1" applyProtection="1">
      <alignment horizontal="center" vertical="center"/>
      <protection/>
    </xf>
    <xf numFmtId="3" fontId="51" fillId="34" borderId="26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left" vertical="center"/>
      <protection/>
    </xf>
    <xf numFmtId="3" fontId="51" fillId="34" borderId="0" xfId="0" applyNumberFormat="1" applyFont="1" applyFill="1" applyBorder="1" applyAlignment="1" applyProtection="1">
      <alignment horizontal="center" vertical="center"/>
      <protection/>
    </xf>
    <xf numFmtId="3" fontId="51" fillId="34" borderId="18" xfId="0" applyNumberFormat="1" applyFont="1" applyFill="1" applyBorder="1" applyAlignment="1" applyProtection="1">
      <alignment horizontal="center" vertical="center"/>
      <protection/>
    </xf>
    <xf numFmtId="3" fontId="51" fillId="34" borderId="23" xfId="0" applyNumberFormat="1" applyFont="1" applyFill="1" applyBorder="1" applyAlignment="1" applyProtection="1">
      <alignment horizontal="center" vertical="center"/>
      <protection/>
    </xf>
    <xf numFmtId="3" fontId="51" fillId="34" borderId="24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 vertical="center" textRotation="90"/>
      <protection/>
    </xf>
    <xf numFmtId="0" fontId="6" fillId="8" borderId="0" xfId="0" applyFont="1" applyFill="1" applyBorder="1" applyAlignment="1" applyProtection="1">
      <alignment horizontal="center" vertical="center" textRotation="90"/>
      <protection/>
    </xf>
    <xf numFmtId="0" fontId="6" fillId="14" borderId="0" xfId="0" applyFont="1" applyFill="1" applyBorder="1" applyAlignment="1" applyProtection="1">
      <alignment horizontal="center" vertical="center" textRotation="90"/>
      <protection/>
    </xf>
    <xf numFmtId="0" fontId="0" fillId="14" borderId="0" xfId="0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 horizontal="center" vertical="center" textRotation="90"/>
      <protection/>
    </xf>
    <xf numFmtId="0" fontId="57" fillId="35" borderId="0" xfId="0" applyFont="1" applyFill="1" applyBorder="1" applyAlignment="1" applyProtection="1">
      <alignment horizontal="center" textRotation="90"/>
      <protection/>
    </xf>
    <xf numFmtId="0" fontId="57" fillId="35" borderId="23" xfId="0" applyFont="1" applyFill="1" applyBorder="1" applyAlignment="1" applyProtection="1">
      <alignment horizontal="center" textRotation="90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6" fillId="37" borderId="25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8" fillId="38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1" fillId="34" borderId="25" xfId="0" applyFont="1" applyFill="1" applyBorder="1" applyAlignment="1" applyProtection="1">
      <alignment horizontal="right" vertical="center"/>
      <protection/>
    </xf>
    <xf numFmtId="0" fontId="51" fillId="34" borderId="13" xfId="0" applyFont="1" applyFill="1" applyBorder="1" applyAlignment="1" applyProtection="1">
      <alignment vertical="center"/>
      <protection/>
    </xf>
    <xf numFmtId="0" fontId="51" fillId="34" borderId="17" xfId="0" applyFont="1" applyFill="1" applyBorder="1" applyAlignment="1" applyProtection="1">
      <alignment horizontal="right" vertical="center"/>
      <protection/>
    </xf>
    <xf numFmtId="0" fontId="51" fillId="34" borderId="0" xfId="0" applyFont="1" applyFill="1" applyBorder="1" applyAlignment="1" applyProtection="1">
      <alignment vertical="center"/>
      <protection/>
    </xf>
    <xf numFmtId="0" fontId="51" fillId="34" borderId="22" xfId="0" applyFont="1" applyFill="1" applyBorder="1" applyAlignment="1" applyProtection="1">
      <alignment horizontal="right" vertical="center"/>
      <protection/>
    </xf>
    <xf numFmtId="0" fontId="51" fillId="34" borderId="23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33" borderId="0" xfId="0" applyFont="1" applyFill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8515625" style="37" customWidth="1"/>
    <col min="2" max="2" width="3.421875" style="85" customWidth="1"/>
    <col min="3" max="3" width="3.421875" style="86" customWidth="1"/>
    <col min="4" max="4" width="68.00390625" style="13" customWidth="1"/>
    <col min="5" max="5" width="25.00390625" style="87" customWidth="1"/>
    <col min="6" max="11" width="14.28125" style="37" customWidth="1"/>
    <col min="12" max="16384" width="9.140625" style="37" customWidth="1"/>
  </cols>
  <sheetData>
    <row r="1" spans="1:15" s="6" customFormat="1" ht="17.25" customHeight="1" thickBot="1">
      <c r="A1" s="1"/>
      <c r="B1" s="2"/>
      <c r="C1" s="1"/>
      <c r="D1" s="102" t="s">
        <v>37</v>
      </c>
      <c r="E1" s="3"/>
      <c r="F1" s="96" t="s">
        <v>51</v>
      </c>
      <c r="G1" s="4"/>
      <c r="H1" s="5"/>
      <c r="I1" s="1"/>
      <c r="J1" s="1"/>
      <c r="K1" s="1"/>
      <c r="L1" s="1"/>
      <c r="M1" s="1"/>
      <c r="N1" s="1"/>
      <c r="O1" s="1"/>
    </row>
    <row r="2" spans="1:15" s="11" customFormat="1" ht="20.25" customHeight="1">
      <c r="A2" s="7"/>
      <c r="B2" s="8"/>
      <c r="C2" s="9"/>
      <c r="D2" s="127" t="s">
        <v>1</v>
      </c>
      <c r="E2" s="10"/>
      <c r="F2" s="121" t="s">
        <v>52</v>
      </c>
      <c r="G2" s="122"/>
      <c r="H2" s="122"/>
      <c r="I2" s="94">
        <v>182673</v>
      </c>
      <c r="J2" s="94">
        <f>I2+5000</f>
        <v>187673</v>
      </c>
      <c r="K2" s="95">
        <f>J2+5000</f>
        <v>192673</v>
      </c>
      <c r="L2" s="7"/>
      <c r="M2" s="7"/>
      <c r="N2" s="7"/>
      <c r="O2" s="7"/>
    </row>
    <row r="3" spans="1:15" s="11" customFormat="1" ht="20.25" customHeight="1">
      <c r="A3" s="7"/>
      <c r="B3" s="8"/>
      <c r="C3" s="9"/>
      <c r="D3" s="128"/>
      <c r="E3" s="10"/>
      <c r="F3" s="123" t="s">
        <v>17</v>
      </c>
      <c r="G3" s="124"/>
      <c r="H3" s="124"/>
      <c r="I3" s="97">
        <v>2</v>
      </c>
      <c r="J3" s="97">
        <v>2</v>
      </c>
      <c r="K3" s="98">
        <v>2</v>
      </c>
      <c r="L3" s="110"/>
      <c r="M3" s="111"/>
      <c r="N3" s="7"/>
      <c r="O3" s="7"/>
    </row>
    <row r="4" spans="1:15" s="11" customFormat="1" ht="20.25" customHeight="1">
      <c r="A4" s="7"/>
      <c r="B4" s="8"/>
      <c r="C4" s="9"/>
      <c r="D4" s="10" t="s">
        <v>47</v>
      </c>
      <c r="E4" s="10"/>
      <c r="F4" s="123" t="s">
        <v>18</v>
      </c>
      <c r="G4" s="124"/>
      <c r="H4" s="124"/>
      <c r="I4" s="97">
        <v>3</v>
      </c>
      <c r="J4" s="97">
        <v>4</v>
      </c>
      <c r="K4" s="98">
        <v>3</v>
      </c>
      <c r="L4" s="110"/>
      <c r="M4" s="111"/>
      <c r="N4" s="7"/>
      <c r="O4" s="7"/>
    </row>
    <row r="5" spans="1:15" s="11" customFormat="1" ht="20.25" customHeight="1">
      <c r="A5" s="7"/>
      <c r="B5" s="8"/>
      <c r="C5" s="9"/>
      <c r="D5" s="93"/>
      <c r="E5" s="10"/>
      <c r="F5" s="123" t="s">
        <v>36</v>
      </c>
      <c r="G5" s="124"/>
      <c r="H5" s="124"/>
      <c r="I5" s="97">
        <f>(I3*I4)/2</f>
        <v>3</v>
      </c>
      <c r="J5" s="97">
        <f>(J3*J4)/2</f>
        <v>4</v>
      </c>
      <c r="K5" s="98">
        <f>(K3*K4)/2</f>
        <v>3</v>
      </c>
      <c r="L5" s="110"/>
      <c r="M5" s="111"/>
      <c r="N5" s="7"/>
      <c r="O5" s="7"/>
    </row>
    <row r="6" spans="1:15" s="11" customFormat="1" ht="20.25" customHeight="1" thickBot="1">
      <c r="A6" s="7"/>
      <c r="B6" s="8"/>
      <c r="C6" s="9"/>
      <c r="D6" s="9"/>
      <c r="E6" s="10"/>
      <c r="F6" s="125" t="s">
        <v>34</v>
      </c>
      <c r="G6" s="126"/>
      <c r="H6" s="126"/>
      <c r="I6" s="99">
        <v>100</v>
      </c>
      <c r="J6" s="99">
        <v>105</v>
      </c>
      <c r="K6" s="100">
        <v>110</v>
      </c>
      <c r="L6" s="110"/>
      <c r="M6" s="111"/>
      <c r="N6" s="7"/>
      <c r="O6" s="7"/>
    </row>
    <row r="7" spans="1:15" s="13" customFormat="1" ht="23.25" customHeight="1" thickBot="1">
      <c r="A7" s="12"/>
      <c r="B7" s="118" t="s">
        <v>53</v>
      </c>
      <c r="C7" s="119"/>
      <c r="D7" s="119"/>
      <c r="E7" s="120"/>
      <c r="F7" s="112" t="s">
        <v>49</v>
      </c>
      <c r="G7" s="113"/>
      <c r="H7" s="114"/>
      <c r="I7" s="115" t="s">
        <v>50</v>
      </c>
      <c r="J7" s="116"/>
      <c r="K7" s="117"/>
      <c r="L7" s="12"/>
      <c r="M7" s="12"/>
      <c r="N7" s="12"/>
      <c r="O7" s="12"/>
    </row>
    <row r="8" spans="1:15" s="23" customFormat="1" ht="21" customHeight="1">
      <c r="A8" s="14"/>
      <c r="B8" s="15"/>
      <c r="C8" s="16"/>
      <c r="D8" s="16" t="s">
        <v>44</v>
      </c>
      <c r="E8" s="17" t="s">
        <v>48</v>
      </c>
      <c r="F8" s="18">
        <v>2015</v>
      </c>
      <c r="G8" s="18">
        <v>2016</v>
      </c>
      <c r="H8" s="19">
        <v>2017</v>
      </c>
      <c r="I8" s="20">
        <v>2015</v>
      </c>
      <c r="J8" s="21">
        <v>2016</v>
      </c>
      <c r="K8" s="22">
        <v>2017</v>
      </c>
      <c r="L8" s="14"/>
      <c r="M8" s="14"/>
      <c r="N8" s="14"/>
      <c r="O8" s="14"/>
    </row>
    <row r="9" spans="1:15" s="29" customFormat="1" ht="20.25" customHeight="1">
      <c r="A9" s="12"/>
      <c r="B9" s="24">
        <v>1</v>
      </c>
      <c r="C9" s="103" t="s">
        <v>27</v>
      </c>
      <c r="D9" s="25" t="s">
        <v>2</v>
      </c>
      <c r="E9" s="26" t="s">
        <v>3</v>
      </c>
      <c r="F9" s="88"/>
      <c r="G9" s="88"/>
      <c r="H9" s="88"/>
      <c r="I9" s="27">
        <f>($I$2/1000)*F9</f>
        <v>0</v>
      </c>
      <c r="J9" s="27">
        <f>($J$2/1000)*G9</f>
        <v>0</v>
      </c>
      <c r="K9" s="28">
        <f>($K$2/1000)*H9</f>
        <v>0</v>
      </c>
      <c r="L9" s="12"/>
      <c r="M9" s="12"/>
      <c r="N9" s="12"/>
      <c r="O9" s="12"/>
    </row>
    <row r="10" spans="1:15" s="29" customFormat="1" ht="20.25" customHeight="1">
      <c r="A10" s="12"/>
      <c r="B10" s="24">
        <v>2</v>
      </c>
      <c r="C10" s="103"/>
      <c r="D10" s="30" t="s">
        <v>4</v>
      </c>
      <c r="E10" s="26" t="s">
        <v>3</v>
      </c>
      <c r="F10" s="88"/>
      <c r="G10" s="88"/>
      <c r="H10" s="88"/>
      <c r="I10" s="27">
        <f>($I$2/1000)*F10</f>
        <v>0</v>
      </c>
      <c r="J10" s="27">
        <f>($J$2/1000)*G10</f>
        <v>0</v>
      </c>
      <c r="K10" s="28">
        <f>($K$2/1000)*H10</f>
        <v>0</v>
      </c>
      <c r="L10" s="12"/>
      <c r="M10" s="12"/>
      <c r="N10" s="12"/>
      <c r="O10" s="12"/>
    </row>
    <row r="11" spans="1:15" s="29" customFormat="1" ht="20.25" customHeight="1">
      <c r="A11" s="12"/>
      <c r="B11" s="24">
        <v>3</v>
      </c>
      <c r="C11" s="103"/>
      <c r="D11" s="30" t="s">
        <v>8</v>
      </c>
      <c r="E11" s="31" t="s">
        <v>32</v>
      </c>
      <c r="F11" s="88"/>
      <c r="G11" s="88"/>
      <c r="H11" s="88"/>
      <c r="I11" s="27">
        <f>$I$3*F11</f>
        <v>0</v>
      </c>
      <c r="J11" s="27">
        <f>$J$3*G11</f>
        <v>0</v>
      </c>
      <c r="K11" s="28">
        <f>$K$3*H11</f>
        <v>0</v>
      </c>
      <c r="L11" s="12"/>
      <c r="M11" s="12"/>
      <c r="N11" s="12"/>
      <c r="O11" s="12"/>
    </row>
    <row r="12" spans="1:15" s="29" customFormat="1" ht="20.25" customHeight="1">
      <c r="A12" s="12"/>
      <c r="B12" s="24">
        <v>4</v>
      </c>
      <c r="C12" s="103"/>
      <c r="D12" s="25" t="s">
        <v>5</v>
      </c>
      <c r="E12" s="26" t="s">
        <v>3</v>
      </c>
      <c r="F12" s="88"/>
      <c r="G12" s="88"/>
      <c r="H12" s="88"/>
      <c r="I12" s="27">
        <f>($I$2/1000)*F12</f>
        <v>0</v>
      </c>
      <c r="J12" s="27">
        <f>($J$2/1000)*G12</f>
        <v>0</v>
      </c>
      <c r="K12" s="28">
        <f>($K$2/1000)*H12</f>
        <v>0</v>
      </c>
      <c r="L12" s="12"/>
      <c r="M12" s="12"/>
      <c r="N12" s="12"/>
      <c r="O12" s="12"/>
    </row>
    <row r="13" spans="1:15" s="29" customFormat="1" ht="20.25" customHeight="1">
      <c r="A13" s="12"/>
      <c r="B13" s="24">
        <v>5</v>
      </c>
      <c r="C13" s="103"/>
      <c r="D13" s="25" t="s">
        <v>9</v>
      </c>
      <c r="E13" s="31" t="s">
        <v>32</v>
      </c>
      <c r="F13" s="88"/>
      <c r="G13" s="88"/>
      <c r="H13" s="88"/>
      <c r="I13" s="27">
        <f>$I$3*F13</f>
        <v>0</v>
      </c>
      <c r="J13" s="27">
        <f>$J$3*G13</f>
        <v>0</v>
      </c>
      <c r="K13" s="28">
        <f>$K$3*H13</f>
        <v>0</v>
      </c>
      <c r="L13" s="12"/>
      <c r="M13" s="12"/>
      <c r="N13" s="12"/>
      <c r="O13" s="12"/>
    </row>
    <row r="14" spans="1:15" s="29" customFormat="1" ht="20.25" customHeight="1">
      <c r="A14" s="12"/>
      <c r="B14" s="24">
        <v>6</v>
      </c>
      <c r="C14" s="103"/>
      <c r="D14" s="25" t="s">
        <v>6</v>
      </c>
      <c r="E14" s="26" t="s">
        <v>3</v>
      </c>
      <c r="F14" s="88"/>
      <c r="G14" s="88"/>
      <c r="H14" s="88"/>
      <c r="I14" s="27">
        <f>($I$2/1000)*($I$3*$I$4)*F14</f>
        <v>0</v>
      </c>
      <c r="J14" s="27">
        <f>($J$2/1000)*($J$3*$J$4)*G14</f>
        <v>0</v>
      </c>
      <c r="K14" s="28">
        <f>($K$2/1000)*($K$3*$K$4)*H14</f>
        <v>0</v>
      </c>
      <c r="L14" s="12"/>
      <c r="M14" s="12"/>
      <c r="N14" s="12"/>
      <c r="O14" s="12"/>
    </row>
    <row r="15" spans="1:15" s="29" customFormat="1" ht="20.25" customHeight="1">
      <c r="A15" s="12"/>
      <c r="B15" s="24">
        <v>7</v>
      </c>
      <c r="C15" s="103"/>
      <c r="D15" s="25" t="s">
        <v>10</v>
      </c>
      <c r="E15" s="32" t="s">
        <v>33</v>
      </c>
      <c r="F15" s="88"/>
      <c r="G15" s="88"/>
      <c r="H15" s="88"/>
      <c r="I15" s="27">
        <f>($I$3*$I$4)*F15</f>
        <v>0</v>
      </c>
      <c r="J15" s="27">
        <f>($J$3*$J$4)*G15</f>
        <v>0</v>
      </c>
      <c r="K15" s="28">
        <f>($K$3*$K$4)*H15</f>
        <v>0</v>
      </c>
      <c r="L15" s="12"/>
      <c r="M15" s="12"/>
      <c r="N15" s="12"/>
      <c r="O15" s="12"/>
    </row>
    <row r="16" spans="1:15" s="29" customFormat="1" ht="20.25" customHeight="1">
      <c r="A16" s="12"/>
      <c r="B16" s="33">
        <v>8</v>
      </c>
      <c r="C16" s="104" t="s">
        <v>28</v>
      </c>
      <c r="D16" s="34" t="s">
        <v>7</v>
      </c>
      <c r="E16" s="26" t="s">
        <v>3</v>
      </c>
      <c r="F16" s="88"/>
      <c r="G16" s="88"/>
      <c r="H16" s="88"/>
      <c r="I16" s="27">
        <f>($I$2/1000)*F16</f>
        <v>0</v>
      </c>
      <c r="J16" s="27">
        <f>($J$2/1000)*G16</f>
        <v>0</v>
      </c>
      <c r="K16" s="28">
        <f>($K$2/1000)*H16</f>
        <v>0</v>
      </c>
      <c r="L16" s="12"/>
      <c r="M16" s="12"/>
      <c r="N16" s="12"/>
      <c r="O16" s="12"/>
    </row>
    <row r="17" spans="1:15" s="29" customFormat="1" ht="20.25" customHeight="1">
      <c r="A17" s="12"/>
      <c r="B17" s="33">
        <v>9</v>
      </c>
      <c r="C17" s="104"/>
      <c r="D17" s="25" t="s">
        <v>19</v>
      </c>
      <c r="E17" s="31" t="s">
        <v>32</v>
      </c>
      <c r="F17" s="88"/>
      <c r="G17" s="88"/>
      <c r="H17" s="88"/>
      <c r="I17" s="27">
        <f>$I$3*F17</f>
        <v>0</v>
      </c>
      <c r="J17" s="27">
        <f>$J$3*G17</f>
        <v>0</v>
      </c>
      <c r="K17" s="28">
        <f>$K$3*H17</f>
        <v>0</v>
      </c>
      <c r="L17" s="12"/>
      <c r="M17" s="12"/>
      <c r="N17" s="12"/>
      <c r="O17" s="12"/>
    </row>
    <row r="18" spans="1:15" s="29" customFormat="1" ht="20.25" customHeight="1">
      <c r="A18" s="12"/>
      <c r="B18" s="33">
        <v>10</v>
      </c>
      <c r="C18" s="104"/>
      <c r="D18" s="25" t="s">
        <v>20</v>
      </c>
      <c r="E18" s="35" t="s">
        <v>0</v>
      </c>
      <c r="F18" s="88"/>
      <c r="G18" s="88"/>
      <c r="H18" s="88"/>
      <c r="I18" s="27">
        <f aca="true" t="shared" si="0" ref="I18:K19">F18</f>
        <v>0</v>
      </c>
      <c r="J18" s="27">
        <f t="shared" si="0"/>
        <v>0</v>
      </c>
      <c r="K18" s="28">
        <f t="shared" si="0"/>
        <v>0</v>
      </c>
      <c r="L18" s="12"/>
      <c r="M18" s="12"/>
      <c r="N18" s="12"/>
      <c r="O18" s="12"/>
    </row>
    <row r="19" spans="1:15" ht="20.25" customHeight="1">
      <c r="A19" s="36"/>
      <c r="B19" s="33">
        <v>11</v>
      </c>
      <c r="C19" s="104"/>
      <c r="D19" s="25" t="s">
        <v>11</v>
      </c>
      <c r="E19" s="35" t="s">
        <v>0</v>
      </c>
      <c r="F19" s="88"/>
      <c r="G19" s="88"/>
      <c r="H19" s="88"/>
      <c r="I19" s="27">
        <f t="shared" si="0"/>
        <v>0</v>
      </c>
      <c r="J19" s="27">
        <f t="shared" si="0"/>
        <v>0</v>
      </c>
      <c r="K19" s="28">
        <f t="shared" si="0"/>
        <v>0</v>
      </c>
      <c r="L19" s="36"/>
      <c r="M19" s="36"/>
      <c r="N19" s="36"/>
      <c r="O19" s="36"/>
    </row>
    <row r="20" spans="1:15" ht="20.25" customHeight="1">
      <c r="A20" s="36"/>
      <c r="B20" s="33">
        <v>12</v>
      </c>
      <c r="C20" s="104"/>
      <c r="D20" s="25" t="s">
        <v>14</v>
      </c>
      <c r="E20" s="38" t="s">
        <v>40</v>
      </c>
      <c r="F20" s="88"/>
      <c r="G20" s="88"/>
      <c r="H20" s="88"/>
      <c r="I20" s="27">
        <f>I5*F20</f>
        <v>0</v>
      </c>
      <c r="J20" s="27">
        <f>J5*G20</f>
        <v>0</v>
      </c>
      <c r="K20" s="28">
        <f>K5*H20</f>
        <v>0</v>
      </c>
      <c r="L20" s="36"/>
      <c r="M20" s="36"/>
      <c r="N20" s="36"/>
      <c r="O20" s="36"/>
    </row>
    <row r="21" spans="1:15" ht="20.25" customHeight="1">
      <c r="A21" s="36"/>
      <c r="B21" s="33">
        <v>13</v>
      </c>
      <c r="C21" s="104"/>
      <c r="D21" s="25" t="s">
        <v>13</v>
      </c>
      <c r="E21" s="38" t="s">
        <v>41</v>
      </c>
      <c r="F21" s="88"/>
      <c r="G21" s="88"/>
      <c r="H21" s="88"/>
      <c r="I21" s="39"/>
      <c r="J21" s="39"/>
      <c r="K21" s="40"/>
      <c r="L21" s="36"/>
      <c r="M21" s="36"/>
      <c r="N21" s="36"/>
      <c r="O21" s="36"/>
    </row>
    <row r="22" spans="1:15" ht="20.25" customHeight="1">
      <c r="A22" s="36"/>
      <c r="B22" s="33">
        <v>14</v>
      </c>
      <c r="C22" s="104"/>
      <c r="D22" s="25" t="s">
        <v>12</v>
      </c>
      <c r="E22" s="38" t="s">
        <v>42</v>
      </c>
      <c r="F22" s="88"/>
      <c r="G22" s="88"/>
      <c r="H22" s="88"/>
      <c r="I22" s="39"/>
      <c r="J22" s="39"/>
      <c r="K22" s="40"/>
      <c r="L22" s="36"/>
      <c r="M22" s="36"/>
      <c r="N22" s="36"/>
      <c r="O22" s="36"/>
    </row>
    <row r="23" spans="1:15" ht="20.25" customHeight="1">
      <c r="A23" s="36"/>
      <c r="B23" s="33">
        <v>15</v>
      </c>
      <c r="C23" s="104"/>
      <c r="D23" s="41" t="s">
        <v>43</v>
      </c>
      <c r="E23" s="89"/>
      <c r="F23" s="42"/>
      <c r="G23" s="42"/>
      <c r="H23" s="42"/>
      <c r="I23" s="39"/>
      <c r="J23" s="39"/>
      <c r="K23" s="40"/>
      <c r="L23" s="36"/>
      <c r="M23" s="36"/>
      <c r="N23" s="36"/>
      <c r="O23" s="36"/>
    </row>
    <row r="24" spans="1:15" ht="20.25" customHeight="1">
      <c r="A24" s="36"/>
      <c r="B24" s="33">
        <v>16</v>
      </c>
      <c r="C24" s="104"/>
      <c r="D24" s="25" t="s">
        <v>15</v>
      </c>
      <c r="E24" s="38" t="s">
        <v>16</v>
      </c>
      <c r="F24" s="88"/>
      <c r="G24" s="88"/>
      <c r="H24" s="88"/>
      <c r="I24" s="27">
        <f>(I6-E23)*F24</f>
        <v>0</v>
      </c>
      <c r="J24" s="27">
        <f>(J6-E23)*G24</f>
        <v>0</v>
      </c>
      <c r="K24" s="28">
        <f>(K6-E23)*H24</f>
        <v>0</v>
      </c>
      <c r="L24" s="36"/>
      <c r="M24" s="36"/>
      <c r="N24" s="36"/>
      <c r="O24" s="36"/>
    </row>
    <row r="25" spans="1:15" ht="20.25" customHeight="1">
      <c r="A25" s="36"/>
      <c r="B25" s="43">
        <v>17</v>
      </c>
      <c r="C25" s="105" t="s">
        <v>29</v>
      </c>
      <c r="D25" s="25" t="s">
        <v>21</v>
      </c>
      <c r="E25" s="44" t="s">
        <v>0</v>
      </c>
      <c r="F25" s="88"/>
      <c r="G25" s="88"/>
      <c r="H25" s="88"/>
      <c r="I25" s="27">
        <f aca="true" t="shared" si="1" ref="I25:K27">F25</f>
        <v>0</v>
      </c>
      <c r="J25" s="27">
        <f t="shared" si="1"/>
        <v>0</v>
      </c>
      <c r="K25" s="28">
        <f t="shared" si="1"/>
        <v>0</v>
      </c>
      <c r="L25" s="36"/>
      <c r="M25" s="36"/>
      <c r="N25" s="36"/>
      <c r="O25" s="36"/>
    </row>
    <row r="26" spans="1:15" ht="20.25" customHeight="1">
      <c r="A26" s="36"/>
      <c r="B26" s="43">
        <v>18</v>
      </c>
      <c r="C26" s="105"/>
      <c r="D26" s="25" t="s">
        <v>22</v>
      </c>
      <c r="E26" s="44" t="s">
        <v>0</v>
      </c>
      <c r="F26" s="88"/>
      <c r="G26" s="88"/>
      <c r="H26" s="88"/>
      <c r="I26" s="27">
        <f t="shared" si="1"/>
        <v>0</v>
      </c>
      <c r="J26" s="27">
        <f t="shared" si="1"/>
        <v>0</v>
      </c>
      <c r="K26" s="28">
        <f t="shared" si="1"/>
        <v>0</v>
      </c>
      <c r="L26" s="36"/>
      <c r="M26" s="36"/>
      <c r="N26" s="36"/>
      <c r="O26" s="36"/>
    </row>
    <row r="27" spans="1:15" ht="20.25" customHeight="1">
      <c r="A27" s="36"/>
      <c r="B27" s="43">
        <v>19</v>
      </c>
      <c r="C27" s="105"/>
      <c r="D27" s="25" t="s">
        <v>23</v>
      </c>
      <c r="E27" s="44" t="s">
        <v>0</v>
      </c>
      <c r="F27" s="88"/>
      <c r="G27" s="88"/>
      <c r="H27" s="88"/>
      <c r="I27" s="27">
        <f t="shared" si="1"/>
        <v>0</v>
      </c>
      <c r="J27" s="27">
        <f t="shared" si="1"/>
        <v>0</v>
      </c>
      <c r="K27" s="28">
        <f t="shared" si="1"/>
        <v>0</v>
      </c>
      <c r="L27" s="36"/>
      <c r="M27" s="36"/>
      <c r="N27" s="36"/>
      <c r="O27" s="36"/>
    </row>
    <row r="28" spans="1:15" ht="20.25" customHeight="1">
      <c r="A28" s="36"/>
      <c r="B28" s="43">
        <v>20</v>
      </c>
      <c r="C28" s="105"/>
      <c r="D28" s="25" t="s">
        <v>35</v>
      </c>
      <c r="E28" s="38" t="s">
        <v>24</v>
      </c>
      <c r="F28" s="88"/>
      <c r="G28" s="88"/>
      <c r="H28" s="88"/>
      <c r="I28" s="39"/>
      <c r="J28" s="39"/>
      <c r="K28" s="40"/>
      <c r="L28" s="36"/>
      <c r="M28" s="36"/>
      <c r="N28" s="36"/>
      <c r="O28" s="36"/>
    </row>
    <row r="29" spans="1:15" ht="20.25" customHeight="1">
      <c r="A29" s="36"/>
      <c r="B29" s="43">
        <v>21</v>
      </c>
      <c r="C29" s="105"/>
      <c r="D29" s="41" t="s">
        <v>39</v>
      </c>
      <c r="E29" s="89"/>
      <c r="F29" s="45"/>
      <c r="G29" s="46"/>
      <c r="H29" s="46"/>
      <c r="I29" s="39"/>
      <c r="J29" s="39"/>
      <c r="K29" s="40"/>
      <c r="L29" s="36"/>
      <c r="M29" s="36"/>
      <c r="N29" s="36"/>
      <c r="O29" s="36"/>
    </row>
    <row r="30" spans="1:15" ht="20.25" customHeight="1">
      <c r="A30" s="36"/>
      <c r="B30" s="43">
        <v>22</v>
      </c>
      <c r="C30" s="105"/>
      <c r="D30" s="25" t="s">
        <v>25</v>
      </c>
      <c r="E30" s="44" t="s">
        <v>0</v>
      </c>
      <c r="F30" s="88"/>
      <c r="G30" s="88"/>
      <c r="H30" s="88"/>
      <c r="I30" s="27">
        <f aca="true" t="shared" si="2" ref="I30:K31">F30</f>
        <v>0</v>
      </c>
      <c r="J30" s="27">
        <f t="shared" si="2"/>
        <v>0</v>
      </c>
      <c r="K30" s="28">
        <f t="shared" si="2"/>
        <v>0</v>
      </c>
      <c r="L30" s="36"/>
      <c r="M30" s="36"/>
      <c r="N30" s="36"/>
      <c r="O30" s="36"/>
    </row>
    <row r="31" spans="1:15" ht="20.25" customHeight="1">
      <c r="A31" s="36"/>
      <c r="B31" s="47">
        <v>23</v>
      </c>
      <c r="C31" s="106"/>
      <c r="D31" s="25" t="s">
        <v>26</v>
      </c>
      <c r="E31" s="44" t="s">
        <v>0</v>
      </c>
      <c r="F31" s="88"/>
      <c r="G31" s="88"/>
      <c r="H31" s="88"/>
      <c r="I31" s="27">
        <f t="shared" si="2"/>
        <v>0</v>
      </c>
      <c r="J31" s="27">
        <f t="shared" si="2"/>
        <v>0</v>
      </c>
      <c r="K31" s="28">
        <f t="shared" si="2"/>
        <v>0</v>
      </c>
      <c r="L31" s="36"/>
      <c r="M31" s="36"/>
      <c r="N31" s="36"/>
      <c r="O31" s="36"/>
    </row>
    <row r="32" spans="1:15" ht="20.25" customHeight="1">
      <c r="A32" s="36"/>
      <c r="B32" s="48">
        <v>24</v>
      </c>
      <c r="C32" s="107" t="s">
        <v>31</v>
      </c>
      <c r="D32" s="34" t="s">
        <v>30</v>
      </c>
      <c r="E32" s="44" t="s">
        <v>0</v>
      </c>
      <c r="F32" s="88"/>
      <c r="G32" s="49"/>
      <c r="H32" s="49"/>
      <c r="I32" s="27"/>
      <c r="J32" s="39"/>
      <c r="K32" s="40"/>
      <c r="L32" s="36"/>
      <c r="M32" s="36"/>
      <c r="N32" s="36"/>
      <c r="O32" s="36"/>
    </row>
    <row r="33" spans="1:15" ht="20.25" customHeight="1">
      <c r="A33" s="36"/>
      <c r="B33" s="50">
        <v>25</v>
      </c>
      <c r="C33" s="108"/>
      <c r="D33" s="51" t="s">
        <v>38</v>
      </c>
      <c r="E33" s="89"/>
      <c r="F33" s="88"/>
      <c r="G33" s="88"/>
      <c r="H33" s="88"/>
      <c r="I33" s="27">
        <f aca="true" t="shared" si="3" ref="I33:K35">F33</f>
        <v>0</v>
      </c>
      <c r="J33" s="27">
        <f t="shared" si="3"/>
        <v>0</v>
      </c>
      <c r="K33" s="28">
        <f t="shared" si="3"/>
        <v>0</v>
      </c>
      <c r="L33" s="36"/>
      <c r="M33" s="36"/>
      <c r="N33" s="36"/>
      <c r="O33" s="36"/>
    </row>
    <row r="34" spans="1:15" ht="20.25" customHeight="1">
      <c r="A34" s="36"/>
      <c r="B34" s="50">
        <v>26</v>
      </c>
      <c r="C34" s="108"/>
      <c r="D34" s="51" t="s">
        <v>38</v>
      </c>
      <c r="E34" s="90"/>
      <c r="F34" s="88"/>
      <c r="G34" s="88"/>
      <c r="H34" s="88"/>
      <c r="I34" s="27">
        <f t="shared" si="3"/>
        <v>0</v>
      </c>
      <c r="J34" s="27">
        <f t="shared" si="3"/>
        <v>0</v>
      </c>
      <c r="K34" s="28">
        <f t="shared" si="3"/>
        <v>0</v>
      </c>
      <c r="L34" s="36"/>
      <c r="M34" s="36"/>
      <c r="N34" s="36"/>
      <c r="O34" s="36"/>
    </row>
    <row r="35" spans="1:15" ht="20.25" customHeight="1" thickBot="1">
      <c r="A35" s="36"/>
      <c r="B35" s="52">
        <v>27</v>
      </c>
      <c r="C35" s="109"/>
      <c r="D35" s="53" t="s">
        <v>38</v>
      </c>
      <c r="E35" s="91"/>
      <c r="F35" s="92"/>
      <c r="G35" s="92"/>
      <c r="H35" s="92"/>
      <c r="I35" s="54">
        <f t="shared" si="3"/>
        <v>0</v>
      </c>
      <c r="J35" s="54">
        <f t="shared" si="3"/>
        <v>0</v>
      </c>
      <c r="K35" s="55">
        <f t="shared" si="3"/>
        <v>0</v>
      </c>
      <c r="L35" s="36"/>
      <c r="M35" s="36"/>
      <c r="N35" s="36"/>
      <c r="O35" s="36"/>
    </row>
    <row r="36" spans="1:15" ht="17.25" customHeight="1">
      <c r="A36" s="36"/>
      <c r="B36" s="56"/>
      <c r="C36" s="56"/>
      <c r="D36" s="101" t="s">
        <v>54</v>
      </c>
      <c r="E36" s="58"/>
      <c r="F36" s="59"/>
      <c r="G36" s="60"/>
      <c r="H36" s="61" t="s">
        <v>45</v>
      </c>
      <c r="I36" s="62">
        <f>SUM(I9:I35)</f>
        <v>0</v>
      </c>
      <c r="J36" s="62">
        <f>SUM(J9:J35)</f>
        <v>0</v>
      </c>
      <c r="K36" s="63">
        <f>SUM(K9:K35)</f>
        <v>0</v>
      </c>
      <c r="L36" s="36"/>
      <c r="M36" s="36"/>
      <c r="N36" s="36"/>
      <c r="O36" s="36"/>
    </row>
    <row r="37" spans="1:15" ht="17.25" customHeight="1" thickBot="1">
      <c r="A37" s="36"/>
      <c r="B37" s="64"/>
      <c r="C37" s="65"/>
      <c r="D37" s="57"/>
      <c r="E37" s="58"/>
      <c r="F37" s="59"/>
      <c r="G37" s="66"/>
      <c r="H37" s="67" t="s">
        <v>46</v>
      </c>
      <c r="I37" s="68"/>
      <c r="J37" s="69"/>
      <c r="K37" s="70">
        <f>SUM(I36:K36)</f>
        <v>0</v>
      </c>
      <c r="L37" s="71"/>
      <c r="M37" s="36"/>
      <c r="N37" s="36"/>
      <c r="O37" s="36"/>
    </row>
    <row r="38" spans="1:15" ht="17.25" customHeight="1">
      <c r="A38" s="36"/>
      <c r="B38" s="64"/>
      <c r="C38" s="65"/>
      <c r="D38" s="58"/>
      <c r="E38" s="58"/>
      <c r="F38" s="72"/>
      <c r="G38" s="72"/>
      <c r="H38" s="72"/>
      <c r="I38" s="72"/>
      <c r="J38" s="72"/>
      <c r="K38" s="72"/>
      <c r="L38" s="71"/>
      <c r="M38" s="36"/>
      <c r="N38" s="36"/>
      <c r="O38" s="36"/>
    </row>
    <row r="39" spans="1:15" ht="17.25" customHeight="1">
      <c r="A39" s="36"/>
      <c r="B39" s="64"/>
      <c r="C39" s="65"/>
      <c r="D39" s="58"/>
      <c r="E39" s="58"/>
      <c r="F39" s="72"/>
      <c r="G39" s="72"/>
      <c r="H39" s="72"/>
      <c r="I39" s="72"/>
      <c r="J39" s="72"/>
      <c r="K39" s="72"/>
      <c r="L39" s="71"/>
      <c r="M39" s="71"/>
      <c r="N39" s="71"/>
      <c r="O39" s="71"/>
    </row>
    <row r="40" spans="1:15" ht="17.25" customHeight="1">
      <c r="A40" s="36"/>
      <c r="B40" s="64"/>
      <c r="C40" s="65"/>
      <c r="D40" s="58"/>
      <c r="E40" s="58"/>
      <c r="F40" s="72"/>
      <c r="G40" s="72"/>
      <c r="H40" s="72"/>
      <c r="I40" s="72"/>
      <c r="J40" s="72"/>
      <c r="K40" s="72"/>
      <c r="L40" s="71"/>
      <c r="M40" s="71"/>
      <c r="N40" s="71"/>
      <c r="O40" s="71"/>
    </row>
    <row r="41" spans="1:15" ht="17.25" customHeight="1">
      <c r="A41" s="36"/>
      <c r="B41" s="64"/>
      <c r="C41" s="65"/>
      <c r="D41" s="58"/>
      <c r="E41" s="73"/>
      <c r="F41" s="74"/>
      <c r="G41" s="75"/>
      <c r="H41" s="75"/>
      <c r="I41" s="74"/>
      <c r="J41" s="75"/>
      <c r="K41" s="75"/>
      <c r="L41" s="71"/>
      <c r="M41" s="71"/>
      <c r="N41" s="71"/>
      <c r="O41" s="71"/>
    </row>
    <row r="42" spans="1:15" ht="17.25" customHeight="1">
      <c r="A42" s="36"/>
      <c r="B42" s="64"/>
      <c r="C42" s="65"/>
      <c r="D42" s="58"/>
      <c r="E42" s="73"/>
      <c r="F42" s="74"/>
      <c r="G42" s="75"/>
      <c r="H42" s="75"/>
      <c r="I42" s="74"/>
      <c r="J42" s="75"/>
      <c r="K42" s="75"/>
      <c r="L42" s="71"/>
      <c r="M42" s="71"/>
      <c r="N42" s="71"/>
      <c r="O42" s="71"/>
    </row>
    <row r="43" spans="2:15" ht="17.25" customHeight="1">
      <c r="B43" s="76"/>
      <c r="C43" s="77"/>
      <c r="D43" s="78"/>
      <c r="E43" s="79"/>
      <c r="F43" s="80"/>
      <c r="G43" s="81"/>
      <c r="H43" s="81"/>
      <c r="I43" s="80"/>
      <c r="J43" s="81"/>
      <c r="K43" s="81"/>
      <c r="L43" s="82"/>
      <c r="M43" s="82"/>
      <c r="N43" s="82"/>
      <c r="O43" s="82"/>
    </row>
    <row r="44" spans="2:15" ht="17.25" customHeight="1">
      <c r="B44" s="76"/>
      <c r="C44" s="77"/>
      <c r="D44" s="78"/>
      <c r="E44" s="78"/>
      <c r="F44" s="80"/>
      <c r="G44" s="81"/>
      <c r="H44" s="81"/>
      <c r="I44" s="80"/>
      <c r="J44" s="81"/>
      <c r="K44" s="81"/>
      <c r="L44" s="82"/>
      <c r="M44" s="82"/>
      <c r="N44" s="82"/>
      <c r="O44" s="82"/>
    </row>
    <row r="45" spans="2:15" ht="12.75">
      <c r="B45" s="76"/>
      <c r="C45" s="77"/>
      <c r="D45" s="78"/>
      <c r="E45" s="78"/>
      <c r="F45" s="83"/>
      <c r="G45" s="83"/>
      <c r="H45" s="83"/>
      <c r="I45" s="83"/>
      <c r="J45" s="83"/>
      <c r="K45" s="83"/>
      <c r="L45" s="82"/>
      <c r="M45" s="82"/>
      <c r="N45" s="82"/>
      <c r="O45" s="82"/>
    </row>
    <row r="46" spans="2:15" ht="12.75">
      <c r="B46" s="76"/>
      <c r="C46" s="77"/>
      <c r="D46" s="78"/>
      <c r="E46" s="78"/>
      <c r="F46" s="83"/>
      <c r="G46" s="83"/>
      <c r="H46" s="83"/>
      <c r="I46" s="83"/>
      <c r="J46" s="83"/>
      <c r="K46" s="83"/>
      <c r="L46" s="82"/>
      <c r="M46" s="82"/>
      <c r="N46" s="82"/>
      <c r="O46" s="82"/>
    </row>
    <row r="47" spans="2:15" ht="12.75">
      <c r="B47" s="76"/>
      <c r="C47" s="77"/>
      <c r="D47" s="25"/>
      <c r="E47" s="78"/>
      <c r="F47" s="83"/>
      <c r="G47" s="83"/>
      <c r="H47" s="83"/>
      <c r="I47" s="83"/>
      <c r="J47" s="83"/>
      <c r="K47" s="83"/>
      <c r="L47" s="82"/>
      <c r="M47" s="82"/>
      <c r="N47" s="82"/>
      <c r="O47" s="82"/>
    </row>
    <row r="48" spans="2:15" ht="12.75">
      <c r="B48" s="76"/>
      <c r="C48" s="77"/>
      <c r="D48" s="78"/>
      <c r="E48" s="78"/>
      <c r="F48" s="83"/>
      <c r="G48" s="83"/>
      <c r="H48" s="83"/>
      <c r="I48" s="83"/>
      <c r="J48" s="83"/>
      <c r="K48" s="83"/>
      <c r="L48" s="82"/>
      <c r="M48" s="82"/>
      <c r="N48" s="82"/>
      <c r="O48" s="82"/>
    </row>
    <row r="49" spans="2:15" ht="12.75">
      <c r="B49" s="76"/>
      <c r="C49" s="77"/>
      <c r="D49" s="78"/>
      <c r="E49" s="78"/>
      <c r="F49" s="83"/>
      <c r="G49" s="83"/>
      <c r="H49" s="83"/>
      <c r="I49" s="83"/>
      <c r="J49" s="83"/>
      <c r="K49" s="83"/>
      <c r="L49" s="82"/>
      <c r="M49" s="82"/>
      <c r="N49" s="82"/>
      <c r="O49" s="82"/>
    </row>
    <row r="50" spans="2:15" ht="12.75">
      <c r="B50" s="76"/>
      <c r="C50" s="77"/>
      <c r="D50" s="78"/>
      <c r="E50" s="78"/>
      <c r="F50" s="83"/>
      <c r="G50" s="83"/>
      <c r="H50" s="83"/>
      <c r="I50" s="83"/>
      <c r="J50" s="83"/>
      <c r="K50" s="83"/>
      <c r="L50" s="82"/>
      <c r="M50" s="82"/>
      <c r="N50" s="82"/>
      <c r="O50" s="82"/>
    </row>
    <row r="51" spans="2:15" ht="12.75">
      <c r="B51" s="76"/>
      <c r="C51" s="77"/>
      <c r="D51" s="78"/>
      <c r="E51" s="78"/>
      <c r="F51" s="83"/>
      <c r="G51" s="83"/>
      <c r="H51" s="83"/>
      <c r="I51" s="83"/>
      <c r="J51" s="83"/>
      <c r="K51" s="83"/>
      <c r="L51" s="82"/>
      <c r="M51" s="82"/>
      <c r="N51" s="82"/>
      <c r="O51" s="82"/>
    </row>
    <row r="52" spans="2:15" ht="12.75">
      <c r="B52" s="76"/>
      <c r="C52" s="77"/>
      <c r="D52" s="78"/>
      <c r="E52" s="78"/>
      <c r="F52" s="83"/>
      <c r="G52" s="83"/>
      <c r="H52" s="83"/>
      <c r="I52" s="83"/>
      <c r="J52" s="83"/>
      <c r="K52" s="83"/>
      <c r="L52" s="82"/>
      <c r="M52" s="82"/>
      <c r="N52" s="82"/>
      <c r="O52" s="82"/>
    </row>
    <row r="53" spans="2:15" ht="12.75">
      <c r="B53" s="76"/>
      <c r="C53" s="77"/>
      <c r="D53" s="78"/>
      <c r="E53" s="78"/>
      <c r="F53" s="83"/>
      <c r="G53" s="83"/>
      <c r="H53" s="83"/>
      <c r="I53" s="83"/>
      <c r="J53" s="83"/>
      <c r="K53" s="83"/>
      <c r="L53" s="82"/>
      <c r="M53" s="82"/>
      <c r="N53" s="82"/>
      <c r="O53" s="82"/>
    </row>
    <row r="54" spans="2:15" ht="12.75">
      <c r="B54" s="76"/>
      <c r="C54" s="77"/>
      <c r="D54" s="78"/>
      <c r="E54" s="78"/>
      <c r="F54" s="83"/>
      <c r="G54" s="83"/>
      <c r="H54" s="83"/>
      <c r="I54" s="83"/>
      <c r="J54" s="83"/>
      <c r="K54" s="83"/>
      <c r="L54" s="82"/>
      <c r="M54" s="82"/>
      <c r="N54" s="82"/>
      <c r="O54" s="82"/>
    </row>
    <row r="55" spans="2:15" ht="12.75">
      <c r="B55" s="76"/>
      <c r="C55" s="77"/>
      <c r="D55" s="78"/>
      <c r="E55" s="78"/>
      <c r="F55" s="83"/>
      <c r="G55" s="83"/>
      <c r="H55" s="83"/>
      <c r="I55" s="83"/>
      <c r="J55" s="83"/>
      <c r="K55" s="83"/>
      <c r="L55" s="82"/>
      <c r="M55" s="82"/>
      <c r="N55" s="82"/>
      <c r="O55" s="82"/>
    </row>
    <row r="56" spans="2:15" ht="12.75">
      <c r="B56" s="76"/>
      <c r="C56" s="77"/>
      <c r="D56" s="78"/>
      <c r="E56" s="78"/>
      <c r="F56" s="83"/>
      <c r="G56" s="83"/>
      <c r="H56" s="83"/>
      <c r="I56" s="83"/>
      <c r="J56" s="83"/>
      <c r="K56" s="83"/>
      <c r="L56" s="82"/>
      <c r="M56" s="82"/>
      <c r="N56" s="82"/>
      <c r="O56" s="82"/>
    </row>
    <row r="57" spans="2:15" ht="12.75">
      <c r="B57" s="76"/>
      <c r="C57" s="77"/>
      <c r="D57" s="78"/>
      <c r="E57" s="78"/>
      <c r="F57" s="83"/>
      <c r="G57" s="83"/>
      <c r="H57" s="83"/>
      <c r="I57" s="83"/>
      <c r="J57" s="83"/>
      <c r="K57" s="83"/>
      <c r="L57" s="82"/>
      <c r="M57" s="82"/>
      <c r="N57" s="82"/>
      <c r="O57" s="82"/>
    </row>
    <row r="58" spans="2:15" ht="12.75">
      <c r="B58" s="82"/>
      <c r="C58" s="77"/>
      <c r="D58" s="84"/>
      <c r="E58" s="84"/>
      <c r="F58" s="84"/>
      <c r="G58" s="84"/>
      <c r="H58" s="84"/>
      <c r="I58" s="82"/>
      <c r="J58" s="82"/>
      <c r="K58" s="82"/>
      <c r="L58" s="82"/>
      <c r="M58" s="82"/>
      <c r="N58" s="82"/>
      <c r="O58" s="82"/>
    </row>
    <row r="59" spans="2:15" ht="15" customHeight="1">
      <c r="B59" s="82"/>
      <c r="C59" s="76"/>
      <c r="D59" s="76"/>
      <c r="E59" s="76"/>
      <c r="F59" s="76"/>
      <c r="G59" s="76"/>
      <c r="H59" s="76"/>
      <c r="I59" s="82"/>
      <c r="J59" s="82"/>
      <c r="K59" s="82"/>
      <c r="L59" s="82"/>
      <c r="M59" s="82"/>
      <c r="N59" s="82"/>
      <c r="O59" s="82"/>
    </row>
  </sheetData>
  <sheetProtection password="CF3B" sheet="1"/>
  <mergeCells count="14">
    <mergeCell ref="F2:H2"/>
    <mergeCell ref="F3:H3"/>
    <mergeCell ref="F4:H4"/>
    <mergeCell ref="F5:H5"/>
    <mergeCell ref="F6:H6"/>
    <mergeCell ref="D2:D3"/>
    <mergeCell ref="C9:C15"/>
    <mergeCell ref="C16:C24"/>
    <mergeCell ref="C25:C31"/>
    <mergeCell ref="C32:C35"/>
    <mergeCell ref="L3:M6"/>
    <mergeCell ref="F7:H7"/>
    <mergeCell ref="I7:K7"/>
    <mergeCell ref="B7:E7"/>
  </mergeCells>
  <printOptions horizontalCentered="1" verticalCentered="1"/>
  <pageMargins left="0.31" right="0.25" top="0.18" bottom="0.4" header="0.18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Conover</dc:creator>
  <cp:keywords/>
  <dc:description/>
  <cp:lastModifiedBy>conovera2</cp:lastModifiedBy>
  <cp:lastPrinted>2011-09-12T23:09:28Z</cp:lastPrinted>
  <dcterms:created xsi:type="dcterms:W3CDTF">2008-06-10T22:02:51Z</dcterms:created>
  <dcterms:modified xsi:type="dcterms:W3CDTF">2014-03-14T17:39:15Z</dcterms:modified>
  <cp:category/>
  <cp:version/>
  <cp:contentType/>
  <cp:contentStatus/>
</cp:coreProperties>
</file>