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180" windowWidth="28755" windowHeight="14370" activeTab="0"/>
  </bookViews>
  <sheets>
    <sheet name="Attachment A - Itemized Cost" sheetId="1" r:id="rId1"/>
  </sheets>
  <definedNames>
    <definedName name="_xlnm.Print_Area" localSheetId="0">'Attachment A - Itemized Cost'!$A$1:$F$48</definedName>
  </definedNames>
  <calcPr fullCalcOnLoad="1"/>
</workbook>
</file>

<file path=xl/comments1.xml><?xml version="1.0" encoding="utf-8"?>
<comments xmlns="http://schemas.openxmlformats.org/spreadsheetml/2006/main">
  <authors>
    <author>Nicolas Olivares</author>
  </authors>
  <commentList>
    <comment ref="F6" authorId="0">
      <text>
        <r>
          <rPr>
            <b/>
            <sz val="9"/>
            <rFont val="Tahoma"/>
            <family val="2"/>
          </rPr>
          <t>Nicolas Olivares:</t>
        </r>
        <r>
          <rPr>
            <sz val="9"/>
            <rFont val="Tahoma"/>
            <family val="2"/>
          </rPr>
          <t xml:space="preserve">
4 per year</t>
        </r>
      </text>
    </comment>
    <comment ref="F8" authorId="0">
      <text>
        <r>
          <rPr>
            <b/>
            <sz val="9"/>
            <rFont val="Tahoma"/>
            <family val="2"/>
          </rPr>
          <t>Nicolas Olivares:</t>
        </r>
        <r>
          <rPr>
            <sz val="9"/>
            <rFont val="Tahoma"/>
            <family val="2"/>
          </rPr>
          <t xml:space="preserve">
4 meetings/year, average of 10 participants each for 60 minutes, divided by 12 months for average.</t>
        </r>
      </text>
    </comment>
  </commentList>
</comments>
</file>

<file path=xl/sharedStrings.xml><?xml version="1.0" encoding="utf-8"?>
<sst xmlns="http://schemas.openxmlformats.org/spreadsheetml/2006/main" count="50" uniqueCount="49">
  <si>
    <t>Reservationless Unassisted Audio</t>
  </si>
  <si>
    <t>Operator Assisted Audio</t>
  </si>
  <si>
    <t>"Closed Session" Premium Service</t>
  </si>
  <si>
    <t>Estimated Future Unassisted Web</t>
  </si>
  <si>
    <t>Assisted Web</t>
  </si>
  <si>
    <t>Individual Users/Accounts/Numbers</t>
  </si>
  <si>
    <t>Monthly Average Number of Meetings</t>
  </si>
  <si>
    <t>Average number of participants per call</t>
  </si>
  <si>
    <t>Toll-Free Average Monthly Minutes</t>
  </si>
  <si>
    <t>Toll (Caller Pay) Average Monthly Minutes</t>
  </si>
  <si>
    <t>Max number of participants allowed per Conference</t>
  </si>
  <si>
    <t>Number of ports available to all users of the service in this region</t>
  </si>
  <si>
    <t>Initial Call Increment (in seconds or minutes)</t>
  </si>
  <si>
    <t>Usage Billing Increment (in seconds or minutes)</t>
  </si>
  <si>
    <t>Cost per licensed user</t>
  </si>
  <si>
    <t>Cost per toll-free number</t>
  </si>
  <si>
    <t>Cost per individual account code/user</t>
  </si>
  <si>
    <t>Cost per call (if applicable)</t>
  </si>
  <si>
    <t>Cost per participant (if applicable)</t>
  </si>
  <si>
    <t>Toll-Free cost for usage (by minute)</t>
  </si>
  <si>
    <t>Toll (Caller Pay) Cost for usage (by minute)</t>
  </si>
  <si>
    <t>Installation or setup fees</t>
  </si>
  <si>
    <t>Custom Branding with Customer Name</t>
  </si>
  <si>
    <t>Fee for non-use in given month</t>
  </si>
  <si>
    <t>Cost for unlimited Plan if available</t>
  </si>
  <si>
    <t>Audio Recording (define if by minute or call)</t>
  </si>
  <si>
    <t>Recording Playback (dial in to hosted playback)</t>
  </si>
  <si>
    <t>List of conference participants</t>
  </si>
  <si>
    <t>Email of call summary</t>
  </si>
  <si>
    <t>Streaming audio (listen only, no dial-in)</t>
  </si>
  <si>
    <t>Prorated Costs based on usage</t>
  </si>
  <si>
    <t>Cost for Users/Accounts/Numbers</t>
  </si>
  <si>
    <t>Cost for calls</t>
  </si>
  <si>
    <t>Cost for participants</t>
  </si>
  <si>
    <t>Toll-Free Cost for usage</t>
  </si>
  <si>
    <t>Toll (Customer Pay) Cost for usage</t>
  </si>
  <si>
    <t>Governmental fees and FCC charges</t>
  </si>
  <si>
    <t>Additional charges passed on by Carrier</t>
  </si>
  <si>
    <t>Additional monthly service fees</t>
  </si>
  <si>
    <t>Consolidated Invoice Fee</t>
  </si>
  <si>
    <t>Web Invoice Fee</t>
  </si>
  <si>
    <t>Paper Invoice Fee</t>
  </si>
  <si>
    <t>Additional Fees (describe)</t>
  </si>
  <si>
    <t>Special Discounts (describe)</t>
  </si>
  <si>
    <t>Other (describe)</t>
  </si>
  <si>
    <t>Total Expected Monthly Cost</t>
  </si>
  <si>
    <t>Projected Five Year Total:</t>
  </si>
  <si>
    <t>Attachment A - Itemized Cost Proposal</t>
  </si>
  <si>
    <t>Vendor Name: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</si>
</sst>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3" fillId="0" borderId="10" xfId="0" applyFont="1" applyBorder="1" applyAlignment="1" applyProtection="1">
      <alignment horizontal="center" vertical="center"/>
      <protection locked="0"/>
    </xf>
    <xf numFmtId="44" fontId="23" fillId="0" borderId="10" xfId="44" applyFont="1" applyBorder="1" applyAlignment="1" applyProtection="1">
      <alignment horizontal="center" vertical="center"/>
      <protection locked="0"/>
    </xf>
    <xf numFmtId="164" fontId="23" fillId="0" borderId="10" xfId="44" applyNumberFormat="1" applyFont="1" applyBorder="1" applyAlignment="1" applyProtection="1">
      <alignment horizontal="center" vertical="center"/>
      <protection locked="0"/>
    </xf>
    <xf numFmtId="44" fontId="23" fillId="33" borderId="10" xfId="44" applyFont="1" applyFill="1" applyBorder="1" applyAlignment="1" applyProtection="1">
      <alignment horizontal="center" vertical="center"/>
      <protection/>
    </xf>
    <xf numFmtId="44" fontId="23" fillId="0" borderId="11" xfId="44" applyFont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34" borderId="0" xfId="0" applyFont="1" applyFill="1" applyAlignment="1" applyProtection="1">
      <alignment horizontal="right"/>
      <protection/>
    </xf>
    <xf numFmtId="0" fontId="49" fillId="35" borderId="1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26" fillId="33" borderId="10" xfId="0" applyFont="1" applyFill="1" applyBorder="1" applyAlignment="1" applyProtection="1">
      <alignment horizontal="center" vertical="center"/>
      <protection/>
    </xf>
    <xf numFmtId="44" fontId="26" fillId="33" borderId="12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50" fillId="34" borderId="0" xfId="0" applyFont="1" applyFill="1" applyAlignment="1" applyProtection="1">
      <alignment/>
      <protection/>
    </xf>
    <xf numFmtId="0" fontId="27" fillId="0" borderId="14" xfId="0" applyFont="1" applyFill="1" applyBorder="1" applyAlignment="1" applyProtection="1">
      <alignment horizontal="right" vertical="center"/>
      <protection/>
    </xf>
    <xf numFmtId="44" fontId="51" fillId="0" borderId="10" xfId="0" applyNumberFormat="1" applyFont="1" applyBorder="1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53" fillId="34" borderId="0" xfId="0" applyFont="1" applyFill="1" applyAlignment="1" applyProtection="1">
      <alignment/>
      <protection locked="0"/>
    </xf>
    <xf numFmtId="0" fontId="26" fillId="10" borderId="10" xfId="0" applyFont="1" applyFill="1" applyBorder="1" applyAlignment="1" applyProtection="1">
      <alignment horizontal="center" vertical="center"/>
      <protection/>
    </xf>
    <xf numFmtId="3" fontId="26" fillId="10" borderId="10" xfId="0" applyNumberFormat="1" applyFont="1" applyFill="1" applyBorder="1" applyAlignment="1" applyProtection="1">
      <alignment horizontal="center" vertical="center"/>
      <protection/>
    </xf>
    <xf numFmtId="0" fontId="26" fillId="10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42.7109375" style="7" customWidth="1"/>
    <col min="2" max="6" width="20.7109375" style="7" customWidth="1"/>
    <col min="7" max="7" width="27.140625" style="7" bestFit="1" customWidth="1"/>
    <col min="8" max="8" width="28.7109375" style="7" bestFit="1" customWidth="1"/>
    <col min="9" max="9" width="21.57421875" style="7" bestFit="1" customWidth="1"/>
    <col min="10" max="10" width="12.421875" style="7" bestFit="1" customWidth="1"/>
    <col min="11" max="16384" width="9.140625" style="7" customWidth="1"/>
  </cols>
  <sheetData>
    <row r="1" spans="1:9" ht="15">
      <c r="A1" s="24" t="s">
        <v>47</v>
      </c>
      <c r="B1" s="24"/>
      <c r="C1" s="24"/>
      <c r="D1" s="24"/>
      <c r="E1" s="24"/>
      <c r="F1" s="24"/>
      <c r="G1" s="6"/>
      <c r="H1" s="6"/>
      <c r="I1" s="6"/>
    </row>
    <row r="2" spans="1:9" ht="17.25" customHeight="1">
      <c r="A2" s="8" t="s">
        <v>48</v>
      </c>
      <c r="B2" s="25"/>
      <c r="C2" s="25"/>
      <c r="D2" s="25"/>
      <c r="E2" s="6"/>
      <c r="F2" s="6"/>
      <c r="G2" s="6"/>
      <c r="H2" s="6"/>
      <c r="I2" s="6"/>
    </row>
    <row r="3" spans="1:9" ht="6" customHeight="1">
      <c r="A3" s="6"/>
      <c r="B3" s="6"/>
      <c r="C3" s="6"/>
      <c r="D3" s="6"/>
      <c r="E3" s="6"/>
      <c r="F3" s="6"/>
      <c r="G3" s="6"/>
      <c r="H3" s="6"/>
      <c r="I3" s="6"/>
    </row>
    <row r="4" spans="1:9" s="11" customFormat="1" ht="63">
      <c r="A4" s="9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10"/>
      <c r="H4" s="10"/>
      <c r="I4" s="10"/>
    </row>
    <row r="5" spans="1:9" ht="12.75">
      <c r="A5" s="26" t="s">
        <v>5</v>
      </c>
      <c r="B5" s="27">
        <v>180</v>
      </c>
      <c r="C5" s="28">
        <v>2</v>
      </c>
      <c r="D5" s="28">
        <v>5</v>
      </c>
      <c r="E5" s="27">
        <v>30</v>
      </c>
      <c r="F5" s="28">
        <v>2</v>
      </c>
      <c r="G5" s="6"/>
      <c r="H5" s="6"/>
      <c r="I5" s="6"/>
    </row>
    <row r="6" spans="1:9" ht="12.75">
      <c r="A6" s="26" t="s">
        <v>6</v>
      </c>
      <c r="B6" s="27">
        <v>200</v>
      </c>
      <c r="C6" s="28">
        <v>1</v>
      </c>
      <c r="D6" s="28">
        <v>5</v>
      </c>
      <c r="E6" s="27">
        <v>100</v>
      </c>
      <c r="F6" s="28">
        <v>0.25</v>
      </c>
      <c r="G6" s="6"/>
      <c r="H6" s="6"/>
      <c r="I6" s="6"/>
    </row>
    <row r="7" spans="1:9" ht="12.75">
      <c r="A7" s="26" t="s">
        <v>7</v>
      </c>
      <c r="B7" s="27">
        <v>6</v>
      </c>
      <c r="C7" s="28">
        <v>13</v>
      </c>
      <c r="D7" s="28">
        <v>20</v>
      </c>
      <c r="E7" s="27">
        <v>3</v>
      </c>
      <c r="F7" s="28">
        <v>10</v>
      </c>
      <c r="G7" s="6"/>
      <c r="H7" s="6"/>
      <c r="I7" s="6"/>
    </row>
    <row r="8" spans="1:9" ht="12.75">
      <c r="A8" s="26" t="s">
        <v>8</v>
      </c>
      <c r="B8" s="27">
        <v>64000</v>
      </c>
      <c r="C8" s="28">
        <v>200</v>
      </c>
      <c r="D8" s="27">
        <f>90*D7*D6</f>
        <v>9000</v>
      </c>
      <c r="E8" s="27">
        <f>+E7*E6*60</f>
        <v>18000</v>
      </c>
      <c r="F8" s="28">
        <f>4*10*60/12</f>
        <v>200</v>
      </c>
      <c r="G8" s="6"/>
      <c r="H8" s="6"/>
      <c r="I8" s="6"/>
    </row>
    <row r="9" spans="1:9" ht="12.75">
      <c r="A9" s="26" t="s">
        <v>9</v>
      </c>
      <c r="B9" s="27">
        <v>0</v>
      </c>
      <c r="C9" s="28">
        <v>0</v>
      </c>
      <c r="D9" s="28">
        <v>0</v>
      </c>
      <c r="E9" s="27">
        <v>0</v>
      </c>
      <c r="F9" s="28">
        <v>0</v>
      </c>
      <c r="G9" s="6"/>
      <c r="H9" s="6"/>
      <c r="I9" s="6"/>
    </row>
    <row r="10" spans="1:9" ht="25.5">
      <c r="A10" s="12" t="s">
        <v>10</v>
      </c>
      <c r="B10" s="1"/>
      <c r="C10" s="1"/>
      <c r="D10" s="1"/>
      <c r="E10" s="1"/>
      <c r="F10" s="1"/>
      <c r="G10" s="6"/>
      <c r="H10" s="6"/>
      <c r="I10" s="6"/>
    </row>
    <row r="11" spans="1:9" ht="25.5">
      <c r="A11" s="12" t="s">
        <v>11</v>
      </c>
      <c r="B11" s="1"/>
      <c r="C11" s="1"/>
      <c r="D11" s="1"/>
      <c r="E11" s="1"/>
      <c r="F11" s="1"/>
      <c r="G11" s="6"/>
      <c r="H11" s="6"/>
      <c r="I11" s="6"/>
    </row>
    <row r="12" spans="1:9" ht="12.75">
      <c r="A12" s="13" t="s">
        <v>12</v>
      </c>
      <c r="B12" s="1"/>
      <c r="C12" s="1"/>
      <c r="D12" s="1"/>
      <c r="E12" s="1"/>
      <c r="F12" s="1"/>
      <c r="G12" s="6"/>
      <c r="H12" s="6"/>
      <c r="I12" s="6"/>
    </row>
    <row r="13" spans="1:9" ht="12.75">
      <c r="A13" s="13" t="s">
        <v>13</v>
      </c>
      <c r="B13" s="1"/>
      <c r="C13" s="1"/>
      <c r="D13" s="1"/>
      <c r="E13" s="1"/>
      <c r="F13" s="1"/>
      <c r="G13" s="6"/>
      <c r="H13" s="6"/>
      <c r="I13" s="6"/>
    </row>
    <row r="14" spans="1:9" ht="12.75">
      <c r="A14" s="13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6"/>
      <c r="H14" s="6"/>
      <c r="I14" s="6"/>
    </row>
    <row r="15" spans="1:9" ht="12.75">
      <c r="A15" s="13" t="s">
        <v>15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6"/>
      <c r="H15" s="6"/>
      <c r="I15" s="6"/>
    </row>
    <row r="16" spans="1:9" ht="12.75">
      <c r="A16" s="13" t="s">
        <v>16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6"/>
      <c r="H16" s="6"/>
      <c r="I16" s="6"/>
    </row>
    <row r="17" spans="1:9" ht="12.75">
      <c r="A17" s="13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6"/>
      <c r="H17" s="6"/>
      <c r="I17" s="6"/>
    </row>
    <row r="18" spans="1:9" ht="12.75">
      <c r="A18" s="13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6"/>
      <c r="H18" s="6"/>
      <c r="I18" s="6"/>
    </row>
    <row r="19" spans="1:9" ht="12.75">
      <c r="A19" s="13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6"/>
      <c r="H19" s="6"/>
      <c r="I19" s="6"/>
    </row>
    <row r="20" spans="1:9" ht="12.75">
      <c r="A20" s="13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6"/>
      <c r="H20" s="6"/>
      <c r="I20" s="6"/>
    </row>
    <row r="21" spans="1:9" ht="12.75">
      <c r="A21" s="13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6"/>
      <c r="H21" s="6"/>
      <c r="I21" s="6"/>
    </row>
    <row r="22" spans="1:9" ht="12.75">
      <c r="A22" s="13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6"/>
      <c r="H22" s="6"/>
      <c r="I22" s="6"/>
    </row>
    <row r="23" spans="1:9" ht="12.75">
      <c r="A23" s="13" t="s">
        <v>23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6"/>
      <c r="H23" s="6"/>
      <c r="I23" s="6"/>
    </row>
    <row r="24" spans="1:9" ht="12.75">
      <c r="A24" s="13" t="s">
        <v>24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6"/>
      <c r="H24" s="6"/>
      <c r="I24" s="6"/>
    </row>
    <row r="25" spans="1:9" ht="12.75">
      <c r="A25" s="13" t="s">
        <v>25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6"/>
      <c r="H25" s="6"/>
      <c r="I25" s="6"/>
    </row>
    <row r="26" spans="1:9" ht="12.75">
      <c r="A26" s="13" t="s">
        <v>26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6"/>
      <c r="H26" s="6"/>
      <c r="I26" s="6"/>
    </row>
    <row r="27" spans="1:9" ht="12.75">
      <c r="A27" s="13" t="s">
        <v>27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6"/>
      <c r="H27" s="6"/>
      <c r="I27" s="6"/>
    </row>
    <row r="28" spans="1:9" ht="12.75">
      <c r="A28" s="13" t="s">
        <v>28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6"/>
      <c r="H28" s="6"/>
      <c r="I28" s="6"/>
    </row>
    <row r="29" spans="1:9" ht="12.75">
      <c r="A29" s="13" t="s">
        <v>29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6"/>
      <c r="H29" s="6"/>
      <c r="I29" s="6"/>
    </row>
    <row r="30" spans="1:9" ht="12.75">
      <c r="A30" s="13"/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6"/>
      <c r="H30" s="6"/>
      <c r="I30" s="6"/>
    </row>
    <row r="31" spans="1:9" s="15" customFormat="1" ht="31.5">
      <c r="A31" s="9" t="s">
        <v>30</v>
      </c>
      <c r="B31" s="9" t="str">
        <f>B4</f>
        <v>Reservationless Unassisted Audio</v>
      </c>
      <c r="C31" s="9" t="str">
        <f>C4</f>
        <v>Operator Assisted Audio</v>
      </c>
      <c r="D31" s="9" t="str">
        <f>D4</f>
        <v>"Closed Session" Premium Service</v>
      </c>
      <c r="E31" s="9" t="str">
        <f>E4</f>
        <v>Estimated Future Unassisted Web</v>
      </c>
      <c r="F31" s="9" t="str">
        <f>F4</f>
        <v>Assisted Web</v>
      </c>
      <c r="G31" s="14"/>
      <c r="H31" s="14"/>
      <c r="I31" s="14"/>
    </row>
    <row r="32" spans="1:9" ht="12.75">
      <c r="A32" s="13" t="s">
        <v>31</v>
      </c>
      <c r="B32" s="4">
        <f>SUM(B14:B16)*B5</f>
        <v>0</v>
      </c>
      <c r="C32" s="4">
        <f>SUM(C14:C16)*C5</f>
        <v>0</v>
      </c>
      <c r="D32" s="4">
        <f>SUM(D14:D16)*D5</f>
        <v>0</v>
      </c>
      <c r="E32" s="4">
        <f>SUM(E14:E16)*E5</f>
        <v>0</v>
      </c>
      <c r="F32" s="4">
        <f>SUM(F14:F16)*F5</f>
        <v>0</v>
      </c>
      <c r="G32" s="6"/>
      <c r="H32" s="6"/>
      <c r="I32" s="6"/>
    </row>
    <row r="33" spans="1:9" ht="12.75">
      <c r="A33" s="13" t="s">
        <v>32</v>
      </c>
      <c r="B33" s="4">
        <f>B17*B6</f>
        <v>0</v>
      </c>
      <c r="C33" s="4">
        <f>C17*C6</f>
        <v>0</v>
      </c>
      <c r="D33" s="4">
        <f>D17*D6</f>
        <v>0</v>
      </c>
      <c r="E33" s="4">
        <f>E17*E6</f>
        <v>0</v>
      </c>
      <c r="F33" s="4">
        <f>F17*F6</f>
        <v>0</v>
      </c>
      <c r="G33" s="6"/>
      <c r="H33" s="6"/>
      <c r="I33" s="6"/>
    </row>
    <row r="34" spans="1:9" ht="12.75">
      <c r="A34" s="13" t="s">
        <v>33</v>
      </c>
      <c r="B34" s="4">
        <f>B6*B7*B18</f>
        <v>0</v>
      </c>
      <c r="C34" s="4">
        <f>C6*C7*C18</f>
        <v>0</v>
      </c>
      <c r="D34" s="4">
        <f>D6*D7*D18</f>
        <v>0</v>
      </c>
      <c r="E34" s="4">
        <f>E6*E7*E18</f>
        <v>0</v>
      </c>
      <c r="F34" s="4">
        <f>F6*F7*F18</f>
        <v>0</v>
      </c>
      <c r="G34" s="6"/>
      <c r="H34" s="6"/>
      <c r="I34" s="6"/>
    </row>
    <row r="35" spans="1:9" ht="12.75">
      <c r="A35" s="13" t="s">
        <v>34</v>
      </c>
      <c r="B35" s="4">
        <f>B19*B8</f>
        <v>0</v>
      </c>
      <c r="C35" s="4">
        <f aca="true" t="shared" si="0" ref="C35:F36">C19*C8</f>
        <v>0</v>
      </c>
      <c r="D35" s="4">
        <f t="shared" si="0"/>
        <v>0</v>
      </c>
      <c r="E35" s="4">
        <f t="shared" si="0"/>
        <v>0</v>
      </c>
      <c r="F35" s="4">
        <f t="shared" si="0"/>
        <v>0</v>
      </c>
      <c r="G35" s="6"/>
      <c r="H35" s="6"/>
      <c r="I35" s="6"/>
    </row>
    <row r="36" spans="1:9" ht="12.75">
      <c r="A36" s="13" t="s">
        <v>35</v>
      </c>
      <c r="B36" s="4">
        <f>B20*B9</f>
        <v>0</v>
      </c>
      <c r="C36" s="4">
        <f t="shared" si="0"/>
        <v>0</v>
      </c>
      <c r="D36" s="4">
        <f t="shared" si="0"/>
        <v>0</v>
      </c>
      <c r="E36" s="4">
        <f t="shared" si="0"/>
        <v>0</v>
      </c>
      <c r="F36" s="4">
        <f t="shared" si="0"/>
        <v>0</v>
      </c>
      <c r="G36" s="6"/>
      <c r="H36" s="6"/>
      <c r="I36" s="6"/>
    </row>
    <row r="37" spans="1:9" ht="12.75">
      <c r="A37" s="13" t="s">
        <v>36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6"/>
      <c r="H37" s="6"/>
      <c r="I37" s="6"/>
    </row>
    <row r="38" spans="1:9" ht="12.75">
      <c r="A38" s="13" t="s">
        <v>37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6"/>
      <c r="H38" s="6"/>
      <c r="I38" s="6"/>
    </row>
    <row r="39" spans="1:9" ht="12.75">
      <c r="A39" s="13" t="s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6"/>
      <c r="H39" s="6"/>
      <c r="I39" s="6"/>
    </row>
    <row r="40" spans="1:9" ht="12.75">
      <c r="A40" s="13" t="s">
        <v>39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6"/>
      <c r="H40" s="6"/>
      <c r="I40" s="6"/>
    </row>
    <row r="41" spans="1:9" ht="12.75">
      <c r="A41" s="13" t="s">
        <v>40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6"/>
      <c r="H41" s="6"/>
      <c r="I41" s="6"/>
    </row>
    <row r="42" spans="1:9" ht="12.75">
      <c r="A42" s="13" t="s">
        <v>41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6"/>
      <c r="H42" s="6"/>
      <c r="I42" s="6"/>
    </row>
    <row r="43" spans="1:9" ht="12.75">
      <c r="A43" s="13" t="s">
        <v>42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6"/>
      <c r="H43" s="6"/>
      <c r="I43" s="6"/>
    </row>
    <row r="44" spans="1:9" ht="12.75">
      <c r="A44" s="13" t="s">
        <v>42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6"/>
      <c r="H44" s="6"/>
      <c r="I44" s="6"/>
    </row>
    <row r="45" spans="1:9" ht="12.75">
      <c r="A45" s="13" t="s">
        <v>43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6"/>
      <c r="H45" s="6"/>
      <c r="I45" s="6"/>
    </row>
    <row r="46" spans="1:9" ht="13.5" thickBot="1">
      <c r="A46" s="13" t="s">
        <v>44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6"/>
      <c r="H46" s="6"/>
      <c r="I46" s="6"/>
    </row>
    <row r="47" spans="1:9" s="19" customFormat="1" ht="12.75">
      <c r="A47" s="16" t="s">
        <v>45</v>
      </c>
      <c r="B47" s="17">
        <f>SUM(B31:B46)</f>
        <v>0</v>
      </c>
      <c r="C47" s="17">
        <f>SUM(C31:C46)</f>
        <v>0</v>
      </c>
      <c r="D47" s="17">
        <f>SUM(D31:D46)</f>
        <v>0</v>
      </c>
      <c r="E47" s="17">
        <f>SUM(E31:E46)</f>
        <v>0</v>
      </c>
      <c r="F47" s="17">
        <f>SUM(F31:F46)</f>
        <v>0</v>
      </c>
      <c r="G47" s="18"/>
      <c r="H47" s="18"/>
      <c r="I47" s="18"/>
    </row>
    <row r="48" spans="1:9" ht="15.75">
      <c r="A48" s="20"/>
      <c r="B48" s="21"/>
      <c r="C48" s="21"/>
      <c r="D48" s="21"/>
      <c r="E48" s="22" t="s">
        <v>46</v>
      </c>
      <c r="F48" s="23">
        <f>SUM(B47:F47)*60</f>
        <v>0</v>
      </c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6" ht="12.75">
      <c r="A61" s="6"/>
      <c r="B61" s="6"/>
      <c r="C61" s="6"/>
      <c r="D61" s="6"/>
      <c r="E61" s="6"/>
      <c r="F61" s="6"/>
    </row>
  </sheetData>
  <sheetProtection password="CF3B" sheet="1"/>
  <mergeCells count="2">
    <mergeCell ref="A1:F1"/>
    <mergeCell ref="B2:D2"/>
  </mergeCells>
  <printOptions/>
  <pageMargins left="0.6" right="0.52" top="0.19" bottom="0.27" header="0.3" footer="0.3"/>
  <pageSetup fitToHeight="1" fitToWidth="1" horizontalDpi="600" verticalDpi="600" orientation="landscape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conovera</dc:creator>
  <cp:keywords/>
  <dc:description/>
  <cp:lastModifiedBy>conovera</cp:lastModifiedBy>
  <cp:lastPrinted>2012-06-07T22:32:05Z</cp:lastPrinted>
  <dcterms:created xsi:type="dcterms:W3CDTF">2012-06-05T22:55:17Z</dcterms:created>
  <dcterms:modified xsi:type="dcterms:W3CDTF">2012-06-07T22:59:55Z</dcterms:modified>
  <cp:category/>
  <cp:version/>
  <cp:contentType/>
  <cp:contentStatus/>
</cp:coreProperties>
</file>