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710" yWindow="375" windowWidth="15480" windowHeight="13740"/>
  </bookViews>
  <sheets>
    <sheet name="Sheet1" sheetId="1" r:id="rId1"/>
  </sheets>
  <definedNames>
    <definedName name="_xlnm.Print_Area" localSheetId="0">Sheet1!$A$1:$E$35</definedName>
  </definedNames>
  <calcPr calcId="125725"/>
</workbook>
</file>

<file path=xl/calcChain.xml><?xml version="1.0" encoding="utf-8"?>
<calcChain xmlns="http://schemas.openxmlformats.org/spreadsheetml/2006/main">
  <c r="E33" i="1"/>
  <c r="E32"/>
  <c r="C32"/>
  <c r="E29"/>
  <c r="D29"/>
  <c r="E22"/>
  <c r="D22"/>
  <c r="C34" l="1"/>
  <c r="E15" l="1"/>
  <c r="D15"/>
  <c r="C15"/>
  <c r="C33" l="1"/>
  <c r="E34" s="1"/>
</calcChain>
</file>

<file path=xl/sharedStrings.xml><?xml version="1.0" encoding="utf-8"?>
<sst xmlns="http://schemas.openxmlformats.org/spreadsheetml/2006/main" count="50" uniqueCount="47">
  <si>
    <t>San Francisco</t>
  </si>
  <si>
    <t>Los Angeles</t>
  </si>
  <si>
    <t>Needed only for local transit</t>
  </si>
  <si>
    <t>Attachment A: Itemized Cost Proposal</t>
  </si>
  <si>
    <t>Project Manager</t>
  </si>
  <si>
    <t>Integration Software</t>
  </si>
  <si>
    <t>Consulting</t>
  </si>
  <si>
    <t>Sr Configuration Developer</t>
  </si>
  <si>
    <t>Configuration Developer</t>
  </si>
  <si>
    <t>Recurring Software Maintenance</t>
  </si>
  <si>
    <t>Year 1</t>
  </si>
  <si>
    <t>Year 3</t>
  </si>
  <si>
    <t>Year 2</t>
  </si>
  <si>
    <t>Other Recurring Costs</t>
  </si>
  <si>
    <t>Hourly Bill Rate</t>
  </si>
  <si>
    <t xml:space="preserve">Initial Consulting Hours </t>
  </si>
  <si>
    <t>included above</t>
  </si>
  <si>
    <t>Home Office Location</t>
  </si>
  <si>
    <r>
      <t xml:space="preserve">Estimated Travel </t>
    </r>
    <r>
      <rPr>
        <sz val="10"/>
        <rFont val="Arial"/>
        <family val="2"/>
      </rPr>
      <t>(for each consultant)</t>
    </r>
  </si>
  <si>
    <t>SF</t>
  </si>
  <si>
    <t>LA</t>
  </si>
  <si>
    <t>trips</t>
  </si>
  <si>
    <t>nights/trip</t>
  </si>
  <si>
    <t>days/trip</t>
  </si>
  <si>
    <t>consultants/trip</t>
  </si>
  <si>
    <t>Software Licenses</t>
  </si>
  <si>
    <t>Implemetation Consulting</t>
  </si>
  <si>
    <t>Travel Expense</t>
  </si>
  <si>
    <t>Implementation</t>
  </si>
  <si>
    <t>Annual</t>
  </si>
  <si>
    <t>Software Maintenance</t>
  </si>
  <si>
    <t>Other Costs</t>
  </si>
  <si>
    <t>GRAND TOTAL</t>
  </si>
  <si>
    <t>Vendor Name</t>
  </si>
  <si>
    <r>
      <t>Per Diem Meals</t>
    </r>
    <r>
      <rPr>
        <sz val="10"/>
        <color indexed="8"/>
        <rFont val="Arial"/>
        <family val="2"/>
      </rPr>
      <t xml:space="preserve"> (7am-7pm each full day)</t>
    </r>
  </si>
  <si>
    <r>
      <t>Roundtrip Airfare</t>
    </r>
    <r>
      <rPr>
        <sz val="10"/>
        <color indexed="8"/>
        <rFont val="Arial"/>
        <family val="2"/>
      </rPr>
      <t xml:space="preserve"> (each trip)</t>
    </r>
  </si>
  <si>
    <r>
      <t xml:space="preserve">Roundtrip Ground Transport </t>
    </r>
    <r>
      <rPr>
        <sz val="10"/>
        <color indexed="8"/>
        <rFont val="Arial"/>
        <family val="2"/>
      </rPr>
      <t>(each trip)</t>
    </r>
  </si>
  <si>
    <r>
      <t xml:space="preserve">Overnight Lodging </t>
    </r>
    <r>
      <rPr>
        <sz val="10"/>
        <color indexed="8"/>
        <rFont val="Arial"/>
        <family val="2"/>
      </rPr>
      <t>(each night)</t>
    </r>
  </si>
  <si>
    <t>Year 2 &amp; 3 Annual Cost Sub Total:</t>
  </si>
  <si>
    <t>Year 1 Consulting Travel Sub Total*:</t>
  </si>
  <si>
    <t>Year 1 Consulting Sub Total:</t>
  </si>
  <si>
    <t>ONE-TIME COSTS</t>
  </si>
  <si>
    <t>ANNUAL COSTS</t>
  </si>
  <si>
    <r>
      <t xml:space="preserve">Initial Software License or Subscription </t>
    </r>
    <r>
      <rPr>
        <sz val="10"/>
        <color theme="1"/>
        <rFont val="Arial"/>
        <family val="2"/>
      </rPr>
      <t>(Year 1)</t>
    </r>
  </si>
  <si>
    <t xml:space="preserve">Bidders must complete yellow shaded cells below and submit electronically in .xls format to andrew.conover@calbar.ca.gov. </t>
  </si>
  <si>
    <t>*Hours and calculations shown above are estimates of the number of site visits to each location and subject to change. Consultants will be compensated per time and materials agreement. Travel reimbursements not to exceed meal and lodging limits per State Bar Travel Policy.</t>
  </si>
  <si>
    <t>TOTALS</t>
  </si>
</sst>
</file>

<file path=xl/styles.xml><?xml version="1.0" encoding="utf-8"?>
<styleSheet xmlns="http://schemas.openxmlformats.org/spreadsheetml/2006/main">
  <numFmts count="2">
    <numFmt numFmtId="44" formatCode="_(&quot;$&quot;* #,##0.00_);_(&quot;$&quot;* \(#,##0.00\);_(&quot;$&quot;* &quot;-&quot;??_);_(@_)"/>
    <numFmt numFmtId="164" formatCode="_(&quot;$&quot;* #,##0_);_(&quot;$&quot;* \(#,##0\);_(&quot;$&quot;* &quot;-&quot;??_);_(@_)"/>
  </numFmts>
  <fonts count="26">
    <font>
      <sz val="10"/>
      <color theme="1"/>
      <name val="Arial"/>
      <family val="2"/>
    </font>
    <font>
      <sz val="10"/>
      <name val="Arial"/>
      <family val="2"/>
    </font>
    <font>
      <sz val="10"/>
      <color theme="1"/>
      <name val="Arial"/>
      <family val="2"/>
    </font>
    <font>
      <b/>
      <sz val="10"/>
      <color theme="1"/>
      <name val="Arial"/>
      <family val="2"/>
    </font>
    <font>
      <i/>
      <sz val="8"/>
      <color rgb="FFFF0000"/>
      <name val="Arial"/>
      <family val="2"/>
    </font>
    <font>
      <i/>
      <sz val="8"/>
      <color rgb="FFFF9900"/>
      <name val="Arial"/>
      <family val="2"/>
    </font>
    <font>
      <sz val="10"/>
      <color theme="0" tint="-4.9989318521683403E-2"/>
      <name val="Arial"/>
      <family val="2"/>
    </font>
    <font>
      <b/>
      <sz val="12"/>
      <color theme="1"/>
      <name val="Arial"/>
      <family val="2"/>
    </font>
    <font>
      <b/>
      <sz val="12"/>
      <color rgb="FFFF0000"/>
      <name val="Arial"/>
      <family val="2"/>
    </font>
    <font>
      <sz val="12"/>
      <color theme="1"/>
      <name val="Arial"/>
      <family val="2"/>
    </font>
    <font>
      <b/>
      <sz val="14"/>
      <color theme="1"/>
      <name val="Arial"/>
      <family val="2"/>
    </font>
    <font>
      <sz val="14"/>
      <color theme="1"/>
      <name val="Arial"/>
      <family val="2"/>
    </font>
    <font>
      <b/>
      <sz val="10"/>
      <name val="Arial"/>
      <family val="2"/>
    </font>
    <font>
      <b/>
      <sz val="10"/>
      <color theme="0"/>
      <name val="Arial"/>
      <family val="2"/>
    </font>
    <font>
      <sz val="10"/>
      <color theme="0"/>
      <name val="Arial"/>
      <family val="2"/>
    </font>
    <font>
      <b/>
      <sz val="10"/>
      <color indexed="8"/>
      <name val="Arial"/>
      <family val="2"/>
    </font>
    <font>
      <b/>
      <sz val="12"/>
      <name val="Arial"/>
      <family val="2"/>
    </font>
    <font>
      <i/>
      <sz val="10"/>
      <color rgb="FFFF0000"/>
      <name val="Arial"/>
      <family val="2"/>
    </font>
    <font>
      <sz val="10"/>
      <color indexed="8"/>
      <name val="Arial"/>
      <family val="2"/>
    </font>
    <font>
      <b/>
      <sz val="12"/>
      <color theme="0"/>
      <name val="Arial"/>
      <family val="2"/>
    </font>
    <font>
      <sz val="12"/>
      <color theme="0"/>
      <name val="Arial"/>
      <family val="2"/>
    </font>
    <font>
      <sz val="12"/>
      <color theme="0" tint="-4.9989318521683403E-2"/>
      <name val="Arial"/>
      <family val="2"/>
    </font>
    <font>
      <i/>
      <sz val="8"/>
      <color theme="0" tint="-4.9989318521683403E-2"/>
      <name val="Arial"/>
      <family val="2"/>
    </font>
    <font>
      <i/>
      <sz val="10"/>
      <color theme="0" tint="-4.9989318521683403E-2"/>
      <name val="Arial"/>
      <family val="2"/>
    </font>
    <font>
      <b/>
      <sz val="10"/>
      <color theme="0" tint="-4.9989318521683403E-2"/>
      <name val="Arial"/>
      <family val="2"/>
    </font>
    <font>
      <i/>
      <sz val="10"/>
      <color theme="6" tint="-0.249977111117893"/>
      <name val="Arial"/>
      <family val="2"/>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249977111117893"/>
        <bgColor indexed="64"/>
      </patternFill>
    </fill>
  </fills>
  <borders count="16">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right/>
      <top style="thin">
        <color theme="0" tint="-0.14996795556505021"/>
      </top>
      <bottom/>
      <diagonal/>
    </border>
    <border>
      <left style="thin">
        <color theme="0" tint="-0.14993743705557422"/>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right/>
      <top/>
      <bottom style="thin">
        <color theme="0" tint="-0.1499679555650502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123">
    <xf numFmtId="0" fontId="0" fillId="0" borderId="0" xfId="0"/>
    <xf numFmtId="0" fontId="0" fillId="3" borderId="0" xfId="0" applyFill="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center" vertical="center"/>
    </xf>
    <xf numFmtId="0" fontId="0" fillId="3" borderId="0" xfId="0" applyFill="1" applyAlignment="1" applyProtection="1">
      <alignment vertical="center" wrapText="1"/>
    </xf>
    <xf numFmtId="0" fontId="0" fillId="3" borderId="0" xfId="0" applyFont="1" applyFill="1" applyAlignment="1" applyProtection="1">
      <alignment vertical="center"/>
    </xf>
    <xf numFmtId="0" fontId="5" fillId="3" borderId="0" xfId="0" applyFont="1" applyFill="1" applyAlignment="1" applyProtection="1">
      <alignment horizontal="right" vertical="center"/>
    </xf>
    <xf numFmtId="0" fontId="0" fillId="3" borderId="0" xfId="0" applyFont="1" applyFill="1" applyBorder="1" applyAlignment="1" applyProtection="1">
      <alignment horizontal="right" vertical="center"/>
    </xf>
    <xf numFmtId="0" fontId="5" fillId="3" borderId="0" xfId="0" applyFont="1" applyFill="1" applyBorder="1" applyAlignment="1" applyProtection="1">
      <alignment horizontal="right" vertical="center"/>
    </xf>
    <xf numFmtId="0" fontId="0" fillId="0" borderId="0" xfId="0" applyFill="1" applyBorder="1" applyAlignment="1" applyProtection="1">
      <alignment vertical="center"/>
    </xf>
    <xf numFmtId="0" fontId="0" fillId="0" borderId="0" xfId="0" applyFill="1" applyBorder="1" applyAlignment="1" applyProtection="1">
      <alignment vertical="center" wrapText="1"/>
    </xf>
    <xf numFmtId="1" fontId="0" fillId="3" borderId="0" xfId="0" applyNumberFormat="1" applyFill="1" applyBorder="1" applyAlignment="1" applyProtection="1">
      <alignment horizontal="right" vertical="center"/>
    </xf>
    <xf numFmtId="0" fontId="0" fillId="3" borderId="0" xfId="0" applyFill="1" applyBorder="1" applyAlignment="1" applyProtection="1">
      <alignment horizontal="right" vertical="center"/>
    </xf>
    <xf numFmtId="0" fontId="9" fillId="3" borderId="0" xfId="0" applyFont="1" applyFill="1" applyAlignment="1" applyProtection="1">
      <alignment horizontal="center" vertical="center"/>
    </xf>
    <xf numFmtId="0" fontId="0" fillId="3" borderId="0" xfId="0" applyFill="1" applyAlignment="1" applyProtection="1">
      <alignment horizontal="right" vertical="center"/>
    </xf>
    <xf numFmtId="0" fontId="3" fillId="0" borderId="0" xfId="0" applyFont="1" applyFill="1" applyBorder="1" applyAlignment="1" applyProtection="1">
      <alignment horizontal="center"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Font="1" applyFill="1" applyAlignment="1" applyProtection="1">
      <alignment vertical="center"/>
    </xf>
    <xf numFmtId="0" fontId="6" fillId="0" borderId="0" xfId="0" applyFont="1" applyFill="1" applyAlignment="1" applyProtection="1">
      <alignment vertical="center"/>
    </xf>
    <xf numFmtId="1" fontId="0" fillId="0" borderId="0" xfId="0" applyNumberFormat="1" applyFill="1" applyBorder="1" applyAlignment="1" applyProtection="1">
      <alignment horizontal="right" vertical="center"/>
    </xf>
    <xf numFmtId="0" fontId="0" fillId="0" borderId="0" xfId="0" applyFont="1" applyFill="1" applyAlignment="1" applyProtection="1">
      <alignment horizontal="right" vertical="center"/>
    </xf>
    <xf numFmtId="0" fontId="0" fillId="0" borderId="0"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0" fillId="0" borderId="0" xfId="0" applyFill="1" applyBorder="1" applyAlignment="1" applyProtection="1">
      <alignment horizontal="right" vertical="center"/>
    </xf>
    <xf numFmtId="44" fontId="0" fillId="0" borderId="0" xfId="0" applyNumberFormat="1" applyFill="1" applyBorder="1" applyAlignment="1" applyProtection="1">
      <alignment vertical="center"/>
    </xf>
    <xf numFmtId="44" fontId="2" fillId="0" borderId="0" xfId="1" applyFont="1" applyFill="1" applyBorder="1" applyAlignment="1" applyProtection="1">
      <alignment vertical="center"/>
    </xf>
    <xf numFmtId="44" fontId="7" fillId="0" borderId="0" xfId="0" applyNumberFormat="1" applyFont="1" applyFill="1" applyBorder="1" applyAlignment="1" applyProtection="1">
      <alignment vertical="center"/>
    </xf>
    <xf numFmtId="0" fontId="7" fillId="0" borderId="0" xfId="0"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9" fontId="2" fillId="0" borderId="0" xfId="2" applyFont="1" applyFill="1" applyBorder="1" applyAlignment="1" applyProtection="1">
      <alignment vertical="center"/>
    </xf>
    <xf numFmtId="2" fontId="0" fillId="0" borderId="0" xfId="0" applyNumberFormat="1" applyFill="1" applyBorder="1" applyAlignment="1" applyProtection="1">
      <alignment vertical="center"/>
    </xf>
    <xf numFmtId="0" fontId="3" fillId="0" borderId="0" xfId="0" applyFont="1" applyFill="1" applyAlignment="1" applyProtection="1">
      <alignment horizontal="center" vertical="center" wrapText="1"/>
    </xf>
    <xf numFmtId="44" fontId="7" fillId="0" borderId="0" xfId="0" applyNumberFormat="1" applyFont="1" applyFill="1" applyBorder="1" applyAlignment="1" applyProtection="1">
      <alignment horizontal="right" vertical="center"/>
    </xf>
    <xf numFmtId="0" fontId="11" fillId="0" borderId="0" xfId="0" applyFont="1" applyFill="1" applyBorder="1" applyAlignment="1" applyProtection="1">
      <alignment vertical="center"/>
    </xf>
    <xf numFmtId="1" fontId="0" fillId="0" borderId="0" xfId="0" applyNumberFormat="1" applyFill="1" applyBorder="1" applyAlignment="1" applyProtection="1">
      <alignment horizontal="left" vertical="center"/>
    </xf>
    <xf numFmtId="0" fontId="10" fillId="0" borderId="0" xfId="0" applyFont="1" applyFill="1" applyAlignment="1" applyProtection="1">
      <alignment vertical="center"/>
    </xf>
    <xf numFmtId="0" fontId="10" fillId="0" borderId="0" xfId="0" applyFont="1" applyFill="1" applyBorder="1" applyAlignment="1" applyProtection="1">
      <alignment vertical="center"/>
    </xf>
    <xf numFmtId="0" fontId="16" fillId="0" borderId="0" xfId="0" applyFont="1" applyFill="1" applyAlignment="1" applyProtection="1">
      <alignment vertical="center"/>
    </xf>
    <xf numFmtId="1" fontId="3" fillId="4" borderId="0" xfId="0" applyNumberFormat="1" applyFont="1" applyFill="1" applyBorder="1" applyAlignment="1" applyProtection="1">
      <alignment horizontal="center" vertical="center"/>
    </xf>
    <xf numFmtId="0" fontId="3" fillId="5" borderId="0" xfId="0" applyFont="1" applyFill="1" applyAlignment="1" applyProtection="1">
      <alignment horizontal="center" vertical="center" wrapText="1"/>
    </xf>
    <xf numFmtId="1" fontId="3" fillId="5" borderId="0" xfId="0" applyNumberFormat="1" applyFont="1" applyFill="1" applyBorder="1" applyAlignment="1" applyProtection="1">
      <alignment horizontal="center" vertical="center"/>
    </xf>
    <xf numFmtId="0" fontId="3" fillId="6" borderId="0" xfId="0" applyFont="1" applyFill="1" applyAlignment="1" applyProtection="1">
      <alignment horizontal="center" vertical="center" wrapText="1"/>
    </xf>
    <xf numFmtId="1" fontId="3" fillId="6" borderId="0" xfId="0" applyNumberFormat="1" applyFont="1" applyFill="1" applyBorder="1" applyAlignment="1" applyProtection="1">
      <alignment horizontal="center" vertical="center"/>
    </xf>
    <xf numFmtId="0" fontId="12" fillId="0" borderId="0" xfId="0" applyFont="1" applyFill="1" applyAlignment="1" applyProtection="1">
      <alignment horizontal="right" vertical="center" wrapText="1"/>
    </xf>
    <xf numFmtId="0" fontId="12" fillId="0" borderId="0" xfId="0" applyFont="1" applyFill="1" applyAlignment="1" applyProtection="1">
      <alignment horizontal="right" vertical="center"/>
    </xf>
    <xf numFmtId="0" fontId="15" fillId="0" borderId="0" xfId="0" applyFont="1" applyFill="1" applyAlignment="1" applyProtection="1">
      <alignment horizontal="right" vertical="center" wrapText="1"/>
    </xf>
    <xf numFmtId="0" fontId="3" fillId="0" borderId="0" xfId="0" applyFont="1" applyFill="1" applyAlignment="1" applyProtection="1">
      <alignment horizontal="center" vertical="center"/>
    </xf>
    <xf numFmtId="0" fontId="3" fillId="6" borderId="0" xfId="0" applyFont="1" applyFill="1" applyAlignment="1" applyProtection="1">
      <alignment horizontal="center" vertical="center"/>
    </xf>
    <xf numFmtId="0" fontId="3" fillId="3" borderId="0" xfId="0" applyFont="1" applyFill="1" applyAlignment="1" applyProtection="1">
      <alignment vertical="center"/>
    </xf>
    <xf numFmtId="0" fontId="16" fillId="0" borderId="0" xfId="0" applyFont="1" applyFill="1" applyBorder="1" applyAlignment="1" applyProtection="1">
      <alignment vertical="center"/>
    </xf>
    <xf numFmtId="0" fontId="3" fillId="4" borderId="0"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7" fillId="3" borderId="0" xfId="0" applyFont="1" applyFill="1" applyAlignment="1" applyProtection="1">
      <alignment horizontal="center" vertical="center"/>
    </xf>
    <xf numFmtId="0" fontId="3" fillId="3" borderId="0" xfId="0" applyFont="1" applyFill="1" applyAlignment="1" applyProtection="1">
      <alignment horizontal="right" vertical="center"/>
    </xf>
    <xf numFmtId="164" fontId="3" fillId="3" borderId="0" xfId="0" applyNumberFormat="1" applyFont="1" applyFill="1" applyAlignment="1" applyProtection="1">
      <alignment vertical="center" wrapText="1"/>
    </xf>
    <xf numFmtId="0" fontId="0" fillId="3" borderId="0" xfId="0" applyFill="1" applyAlignment="1" applyProtection="1">
      <alignment horizontal="left" vertical="center"/>
    </xf>
    <xf numFmtId="0" fontId="3" fillId="3" borderId="0" xfId="0" applyFont="1" applyFill="1" applyBorder="1" applyAlignment="1" applyProtection="1">
      <alignment horizontal="center" vertical="center"/>
    </xf>
    <xf numFmtId="1" fontId="0" fillId="3" borderId="0" xfId="0" applyNumberFormat="1" applyFill="1" applyBorder="1" applyAlignment="1" applyProtection="1">
      <alignment horizontal="left" vertical="center"/>
    </xf>
    <xf numFmtId="44" fontId="2" fillId="3" borderId="0" xfId="1" applyFont="1" applyFill="1" applyBorder="1" applyAlignment="1" applyProtection="1">
      <alignment horizontal="right" vertical="center"/>
    </xf>
    <xf numFmtId="44" fontId="7" fillId="3" borderId="0" xfId="0" applyNumberFormat="1" applyFont="1" applyFill="1" applyAlignment="1" applyProtection="1">
      <alignment horizontal="left" vertical="center"/>
    </xf>
    <xf numFmtId="44" fontId="3" fillId="3" borderId="0" xfId="1"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5" fillId="0" borderId="0" xfId="0" applyFont="1" applyFill="1" applyBorder="1" applyAlignment="1" applyProtection="1">
      <alignment horizontal="right" vertical="center" wrapText="1"/>
    </xf>
    <xf numFmtId="0" fontId="0" fillId="2" borderId="2" xfId="0" applyFill="1" applyBorder="1" applyAlignment="1" applyProtection="1">
      <alignment horizontal="center" vertical="center"/>
      <protection locked="0"/>
    </xf>
    <xf numFmtId="164" fontId="0" fillId="2" borderId="2" xfId="1" applyNumberFormat="1" applyFont="1" applyFill="1" applyBorder="1" applyAlignment="1" applyProtection="1">
      <alignment horizontal="left" vertical="center"/>
      <protection locked="0"/>
    </xf>
    <xf numFmtId="164" fontId="2" fillId="2" borderId="2" xfId="1" applyNumberFormat="1" applyFont="1" applyFill="1" applyBorder="1" applyAlignment="1" applyProtection="1">
      <alignment horizontal="right" vertical="center"/>
      <protection locked="0"/>
    </xf>
    <xf numFmtId="0" fontId="3" fillId="0" borderId="4" xfId="0" applyFont="1" applyFill="1" applyBorder="1" applyAlignment="1" applyProtection="1">
      <alignment horizontal="right" vertical="center"/>
    </xf>
    <xf numFmtId="0" fontId="3" fillId="0" borderId="5" xfId="0" applyFont="1" applyFill="1" applyBorder="1" applyAlignment="1" applyProtection="1">
      <alignment horizontal="right" vertical="center"/>
    </xf>
    <xf numFmtId="164" fontId="0" fillId="0" borderId="0" xfId="0" applyNumberFormat="1" applyFont="1" applyFill="1" applyBorder="1" applyAlignment="1" applyProtection="1">
      <alignment horizontal="right" vertical="center"/>
    </xf>
    <xf numFmtId="1" fontId="3" fillId="0" borderId="9" xfId="0" applyNumberFormat="1" applyFont="1" applyFill="1" applyBorder="1" applyAlignment="1" applyProtection="1">
      <alignment horizontal="right" vertical="center"/>
    </xf>
    <xf numFmtId="164" fontId="0" fillId="0" borderId="10" xfId="1" applyNumberFormat="1" applyFont="1" applyFill="1" applyBorder="1" applyAlignment="1" applyProtection="1">
      <alignment horizontal="right" vertical="center"/>
    </xf>
    <xf numFmtId="164" fontId="2" fillId="0" borderId="10" xfId="1" applyNumberFormat="1" applyFont="1" applyFill="1" applyBorder="1" applyAlignment="1" applyProtection="1">
      <alignment horizontal="right" vertical="center"/>
    </xf>
    <xf numFmtId="0" fontId="0" fillId="3" borderId="0" xfId="0" applyFont="1" applyFill="1" applyAlignment="1" applyProtection="1">
      <alignment vertical="center" wrapText="1"/>
    </xf>
    <xf numFmtId="164" fontId="0" fillId="0" borderId="2" xfId="1" applyNumberFormat="1" applyFont="1" applyFill="1" applyBorder="1" applyAlignment="1" applyProtection="1">
      <alignment horizontal="left" vertical="center"/>
    </xf>
    <xf numFmtId="0" fontId="21" fillId="0" borderId="0" xfId="0" applyFont="1" applyFill="1" applyAlignment="1" applyProtection="1">
      <alignment horizontal="center" vertical="center"/>
    </xf>
    <xf numFmtId="0" fontId="22" fillId="0" borderId="0" xfId="0" applyFont="1" applyFill="1" applyAlignment="1" applyProtection="1">
      <alignment vertical="center"/>
    </xf>
    <xf numFmtId="0" fontId="23" fillId="0" borderId="0" xfId="0" applyFont="1" applyFill="1" applyAlignment="1" applyProtection="1">
      <alignment vertical="center"/>
    </xf>
    <xf numFmtId="0" fontId="24" fillId="0" borderId="0" xfId="0" applyFont="1" applyFill="1" applyAlignment="1" applyProtection="1">
      <alignment horizontal="center" vertical="center"/>
    </xf>
    <xf numFmtId="1" fontId="24" fillId="0" borderId="0" xfId="0" applyNumberFormat="1" applyFont="1" applyFill="1" applyAlignment="1" applyProtection="1">
      <alignment horizontal="right" vertical="center"/>
    </xf>
    <xf numFmtId="1" fontId="24" fillId="0" borderId="0" xfId="0" applyNumberFormat="1" applyFont="1" applyFill="1" applyBorder="1" applyAlignment="1" applyProtection="1">
      <alignment horizontal="right" vertical="center"/>
    </xf>
    <xf numFmtId="0" fontId="6" fillId="0" borderId="0" xfId="0" applyFont="1" applyFill="1" applyBorder="1" applyAlignment="1" applyProtection="1">
      <alignment vertical="center"/>
    </xf>
    <xf numFmtId="44" fontId="24" fillId="0" borderId="0" xfId="1" applyFont="1" applyFill="1" applyBorder="1" applyAlignment="1" applyProtection="1">
      <alignment horizontal="right" vertical="center"/>
    </xf>
    <xf numFmtId="0" fontId="22" fillId="0" borderId="0" xfId="0" applyFont="1" applyFill="1" applyBorder="1" applyAlignment="1" applyProtection="1">
      <alignment vertical="center"/>
    </xf>
    <xf numFmtId="9" fontId="6" fillId="0" borderId="0" xfId="0" applyNumberFormat="1" applyFont="1" applyFill="1" applyBorder="1" applyAlignment="1" applyProtection="1">
      <alignment vertical="center"/>
    </xf>
    <xf numFmtId="44" fontId="24" fillId="0" borderId="0" xfId="0" applyNumberFormat="1" applyFont="1" applyFill="1" applyBorder="1" applyAlignment="1" applyProtection="1">
      <alignment vertical="center"/>
    </xf>
    <xf numFmtId="0" fontId="0" fillId="3" borderId="0" xfId="0" applyFill="1" applyBorder="1" applyAlignment="1" applyProtection="1">
      <alignment horizontal="center" vertical="center"/>
    </xf>
    <xf numFmtId="44" fontId="17" fillId="3" borderId="0" xfId="1" applyFont="1" applyFill="1" applyBorder="1" applyAlignment="1" applyProtection="1">
      <alignment horizontal="center" vertical="center"/>
    </xf>
    <xf numFmtId="44" fontId="17" fillId="3" borderId="0" xfId="1" applyFont="1" applyFill="1" applyBorder="1" applyAlignment="1" applyProtection="1">
      <alignment horizontal="left" vertical="center"/>
    </xf>
    <xf numFmtId="44" fontId="25" fillId="0" borderId="0" xfId="1" applyFont="1" applyFill="1" applyBorder="1" applyAlignment="1" applyProtection="1">
      <alignment horizontal="center" vertical="center"/>
    </xf>
    <xf numFmtId="164" fontId="0" fillId="0" borderId="11" xfId="0" applyNumberFormat="1" applyFont="1" applyFill="1" applyBorder="1" applyAlignment="1" applyProtection="1">
      <alignment horizontal="right" vertical="center"/>
    </xf>
    <xf numFmtId="164" fontId="2" fillId="2" borderId="2" xfId="1" applyNumberFormat="1" applyFont="1" applyFill="1" applyBorder="1" applyAlignment="1" applyProtection="1">
      <alignment horizontal="center" vertical="center"/>
      <protection locked="0"/>
    </xf>
    <xf numFmtId="0" fontId="3" fillId="3" borderId="0" xfId="0" applyFont="1" applyFill="1" applyAlignment="1" applyProtection="1">
      <alignment horizontal="right" vertical="center" wrapText="1"/>
    </xf>
    <xf numFmtId="0" fontId="0" fillId="3" borderId="0" xfId="0" applyFill="1" applyAlignment="1" applyProtection="1">
      <alignment vertical="center"/>
    </xf>
    <xf numFmtId="1" fontId="3" fillId="4" borderId="3" xfId="0" applyNumberFormat="1" applyFont="1" applyFill="1" applyBorder="1" applyAlignment="1" applyProtection="1">
      <alignment horizontal="center" vertical="center"/>
    </xf>
    <xf numFmtId="0" fontId="0" fillId="0" borderId="6" xfId="0" applyBorder="1" applyAlignment="1" applyProtection="1">
      <alignment vertical="center"/>
    </xf>
    <xf numFmtId="1" fontId="3" fillId="6" borderId="7" xfId="0" applyNumberFormat="1" applyFont="1" applyFill="1" applyBorder="1" applyAlignment="1" applyProtection="1">
      <alignment horizontal="center" vertical="center"/>
    </xf>
    <xf numFmtId="0" fontId="0" fillId="0" borderId="8" xfId="0" applyBorder="1" applyAlignment="1" applyProtection="1">
      <alignment horizontal="center" vertical="center"/>
    </xf>
    <xf numFmtId="0" fontId="7" fillId="2"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7" fillId="0" borderId="0" xfId="0" applyFont="1" applyFill="1" applyAlignment="1" applyProtection="1">
      <alignment vertical="center"/>
    </xf>
    <xf numFmtId="0" fontId="9" fillId="0" borderId="0" xfId="0" applyFont="1" applyAlignment="1" applyProtection="1">
      <alignment vertical="center"/>
    </xf>
    <xf numFmtId="0" fontId="4" fillId="3" borderId="0" xfId="0" applyNumberFormat="1" applyFont="1" applyFill="1" applyAlignment="1" applyProtection="1">
      <alignment horizontal="center" vertical="center" wrapText="1"/>
    </xf>
    <xf numFmtId="0" fontId="0" fillId="0" borderId="0" xfId="0" applyAlignment="1" applyProtection="1">
      <alignment horizontal="center" vertical="center"/>
    </xf>
    <xf numFmtId="0" fontId="13" fillId="7" borderId="0" xfId="0" applyFont="1" applyFill="1" applyAlignment="1" applyProtection="1">
      <alignment horizontal="center" vertical="center"/>
    </xf>
    <xf numFmtId="0" fontId="14" fillId="7"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0" fillId="0" borderId="0" xfId="0" applyFont="1" applyAlignment="1" applyProtection="1">
      <alignment horizontal="center" vertical="center"/>
    </xf>
    <xf numFmtId="1" fontId="19" fillId="7" borderId="12" xfId="0" applyNumberFormat="1" applyFont="1" applyFill="1" applyBorder="1" applyAlignment="1" applyProtection="1">
      <alignment horizontal="right" vertical="center"/>
    </xf>
    <xf numFmtId="0" fontId="20" fillId="7" borderId="14" xfId="0" applyFont="1" applyFill="1" applyBorder="1" applyAlignment="1" applyProtection="1">
      <alignment vertical="center"/>
    </xf>
    <xf numFmtId="164" fontId="19" fillId="7" borderId="13" xfId="1" applyNumberFormat="1" applyFont="1" applyFill="1" applyBorder="1" applyAlignment="1" applyProtection="1">
      <alignment horizontal="right" vertical="center"/>
    </xf>
    <xf numFmtId="0" fontId="19" fillId="7" borderId="15" xfId="0" applyFont="1" applyFill="1" applyBorder="1" applyAlignment="1" applyProtection="1">
      <alignment horizontal="right" vertical="center"/>
    </xf>
    <xf numFmtId="0" fontId="13" fillId="7" borderId="0"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4" fillId="0" borderId="0" xfId="0" applyFont="1" applyFill="1" applyAlignment="1" applyProtection="1">
      <alignment horizontal="center" vertical="center" wrapText="1"/>
    </xf>
    <xf numFmtId="0" fontId="0" fillId="0" borderId="0" xfId="0" applyAlignment="1" applyProtection="1">
      <alignment horizontal="center" vertical="center" wrapText="1"/>
    </xf>
    <xf numFmtId="0" fontId="15" fillId="0" borderId="0" xfId="0" applyFont="1" applyFill="1" applyAlignment="1" applyProtection="1">
      <alignment horizontal="right" vertical="center" wrapText="1"/>
    </xf>
    <xf numFmtId="0" fontId="0" fillId="0" borderId="0" xfId="0" applyBorder="1" applyAlignment="1" applyProtection="1">
      <alignment vertical="center"/>
    </xf>
    <xf numFmtId="0" fontId="15" fillId="0" borderId="0" xfId="0" applyFont="1" applyFill="1" applyBorder="1" applyAlignment="1" applyProtection="1">
      <alignment horizontal="right" vertical="center" wrapText="1"/>
    </xf>
    <xf numFmtId="0" fontId="0" fillId="3" borderId="0" xfId="0" applyFont="1" applyFill="1" applyAlignment="1" applyProtection="1">
      <alignment vertical="center"/>
    </xf>
    <xf numFmtId="0" fontId="0" fillId="2" borderId="2" xfId="0" applyFill="1" applyBorder="1" applyAlignment="1" applyProtection="1">
      <alignment vertical="center" wrapText="1"/>
      <protection locked="0"/>
    </xf>
    <xf numFmtId="0" fontId="0" fillId="2" borderId="2" xfId="0" applyFont="1" applyFill="1" applyBorder="1" applyAlignment="1" applyProtection="1">
      <alignment vertical="center" wrapText="1"/>
      <protection locked="0"/>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63"/>
  <sheetViews>
    <sheetView tabSelected="1" zoomScaleNormal="100" workbookViewId="0">
      <selection activeCell="C2" sqref="C2:D2"/>
    </sheetView>
  </sheetViews>
  <sheetFormatPr defaultRowHeight="20.25" customHeight="1"/>
  <cols>
    <col min="1" max="1" width="4.7109375" style="16" customWidth="1"/>
    <col min="2" max="2" width="24.85546875" style="17" customWidth="1"/>
    <col min="3" max="3" width="24.7109375" style="17" customWidth="1"/>
    <col min="4" max="5" width="24.7109375" style="16" customWidth="1"/>
    <col min="6" max="8" width="23.28515625" style="16" customWidth="1"/>
    <col min="9" max="9" width="17.85546875" style="19" customWidth="1"/>
    <col min="10" max="11" width="9.140625" style="19"/>
    <col min="12" max="16384" width="9.140625" style="16"/>
  </cols>
  <sheetData>
    <row r="1" spans="1:11" ht="25.5" customHeight="1">
      <c r="A1" s="107" t="s">
        <v>3</v>
      </c>
      <c r="B1" s="108"/>
      <c r="C1" s="108"/>
      <c r="D1" s="108"/>
      <c r="E1" s="108"/>
      <c r="F1" s="13"/>
      <c r="G1" s="13"/>
      <c r="H1" s="13"/>
      <c r="I1" s="76"/>
    </row>
    <row r="2" spans="1:11" ht="26.25" customHeight="1">
      <c r="A2" s="54"/>
      <c r="B2" s="55" t="s">
        <v>33</v>
      </c>
      <c r="C2" s="99"/>
      <c r="D2" s="100"/>
      <c r="E2" s="87"/>
      <c r="F2" s="13"/>
      <c r="G2" s="13"/>
      <c r="H2" s="13"/>
      <c r="I2" s="76"/>
    </row>
    <row r="3" spans="1:11" ht="20.25" customHeight="1">
      <c r="A3" s="115" t="s">
        <v>44</v>
      </c>
      <c r="B3" s="116"/>
      <c r="C3" s="116"/>
      <c r="D3" s="116"/>
      <c r="E3" s="116"/>
      <c r="F3" s="4"/>
      <c r="G3" s="4"/>
      <c r="H3" s="4"/>
      <c r="I3" s="77"/>
    </row>
    <row r="4" spans="1:11" s="18" customFormat="1" ht="12.75" customHeight="1">
      <c r="A4" s="113" t="s">
        <v>41</v>
      </c>
      <c r="B4" s="114"/>
      <c r="C4" s="114"/>
      <c r="D4" s="114"/>
      <c r="E4" s="114"/>
      <c r="F4" s="74"/>
      <c r="G4" s="74"/>
      <c r="H4" s="74"/>
      <c r="I4" s="78"/>
      <c r="J4" s="19"/>
      <c r="K4" s="19"/>
    </row>
    <row r="5" spans="1:11" ht="26.25" customHeight="1">
      <c r="A5" s="101" t="s">
        <v>43</v>
      </c>
      <c r="B5" s="102"/>
      <c r="C5" s="102"/>
      <c r="D5" s="102"/>
      <c r="E5" s="48" t="s">
        <v>5</v>
      </c>
      <c r="F5" s="3"/>
      <c r="G5" s="3"/>
      <c r="H5" s="3"/>
      <c r="I5" s="79"/>
    </row>
    <row r="6" spans="1:11" ht="27.75" customHeight="1">
      <c r="A6" s="47">
        <v>1</v>
      </c>
      <c r="B6" s="121"/>
      <c r="C6" s="121"/>
      <c r="D6" s="121"/>
      <c r="E6" s="92"/>
      <c r="F6" s="58"/>
      <c r="G6" s="58"/>
      <c r="H6" s="3"/>
      <c r="I6" s="79"/>
    </row>
    <row r="7" spans="1:11" ht="27.75" customHeight="1">
      <c r="A7" s="47">
        <v>2</v>
      </c>
      <c r="B7" s="121"/>
      <c r="C7" s="121"/>
      <c r="D7" s="121"/>
      <c r="E7" s="92"/>
      <c r="F7" s="58"/>
      <c r="G7" s="58"/>
      <c r="H7" s="3"/>
      <c r="I7" s="79"/>
    </row>
    <row r="8" spans="1:11" ht="27.75" customHeight="1">
      <c r="A8" s="47">
        <v>3</v>
      </c>
      <c r="B8" s="121"/>
      <c r="C8" s="121"/>
      <c r="D8" s="121"/>
      <c r="E8" s="92"/>
      <c r="F8" s="58"/>
      <c r="G8" s="58"/>
      <c r="H8" s="3"/>
      <c r="I8" s="79"/>
    </row>
    <row r="9" spans="1:11" ht="27.75" customHeight="1">
      <c r="A9" s="15">
        <v>4</v>
      </c>
      <c r="B9" s="122"/>
      <c r="C9" s="121"/>
      <c r="D9" s="121"/>
      <c r="E9" s="92"/>
      <c r="F9" s="58"/>
      <c r="G9" s="58"/>
      <c r="H9" s="3"/>
      <c r="I9" s="79"/>
    </row>
    <row r="10" spans="1:11" ht="21" customHeight="1">
      <c r="A10" s="49"/>
      <c r="B10" s="5"/>
      <c r="C10" s="5"/>
      <c r="D10" s="5"/>
      <c r="E10" s="3"/>
      <c r="F10" s="3"/>
      <c r="G10" s="3"/>
      <c r="H10" s="3"/>
      <c r="I10" s="79"/>
    </row>
    <row r="11" spans="1:11" ht="26.25" customHeight="1">
      <c r="A11" s="50" t="s">
        <v>6</v>
      </c>
      <c r="B11" s="9"/>
      <c r="C11" s="51" t="s">
        <v>4</v>
      </c>
      <c r="D11" s="52" t="s">
        <v>7</v>
      </c>
      <c r="E11" s="53" t="s">
        <v>8</v>
      </c>
      <c r="F11" s="1"/>
      <c r="G11" s="1"/>
      <c r="H11" s="1"/>
    </row>
    <row r="12" spans="1:11" ht="27.75" customHeight="1">
      <c r="A12" s="47">
        <v>5</v>
      </c>
      <c r="B12" s="46" t="s">
        <v>17</v>
      </c>
      <c r="C12" s="65"/>
      <c r="D12" s="65"/>
      <c r="E12" s="65"/>
      <c r="F12" s="1"/>
      <c r="G12" s="1"/>
      <c r="H12" s="1"/>
    </row>
    <row r="13" spans="1:11" ht="27.75" customHeight="1">
      <c r="A13" s="47">
        <v>6</v>
      </c>
      <c r="B13" s="46" t="s">
        <v>14</v>
      </c>
      <c r="C13" s="66"/>
      <c r="D13" s="66"/>
      <c r="E13" s="66"/>
      <c r="F13" s="1"/>
      <c r="G13" s="1"/>
      <c r="H13" s="1"/>
    </row>
    <row r="14" spans="1:11" ht="27.75" customHeight="1">
      <c r="A14" s="15">
        <v>7</v>
      </c>
      <c r="B14" s="64" t="s">
        <v>15</v>
      </c>
      <c r="C14" s="65"/>
      <c r="D14" s="65"/>
      <c r="E14" s="65"/>
      <c r="F14" s="1"/>
      <c r="G14" s="1"/>
      <c r="H14" s="1"/>
    </row>
    <row r="15" spans="1:11" ht="26.25" customHeight="1">
      <c r="A15" s="93" t="s">
        <v>40</v>
      </c>
      <c r="B15" s="94"/>
      <c r="C15" s="56">
        <f>C13*C14</f>
        <v>0</v>
      </c>
      <c r="D15" s="56">
        <f t="shared" ref="D15:E15" si="0">D13*D14</f>
        <v>0</v>
      </c>
      <c r="E15" s="56">
        <f t="shared" si="0"/>
        <v>0</v>
      </c>
      <c r="F15" s="1"/>
      <c r="G15" s="1"/>
      <c r="H15" s="1"/>
    </row>
    <row r="16" spans="1:11" ht="12" customHeight="1">
      <c r="A16" s="1"/>
      <c r="B16" s="4"/>
      <c r="C16" s="4"/>
      <c r="D16" s="1"/>
      <c r="E16" s="2"/>
      <c r="F16" s="1"/>
      <c r="G16" s="1"/>
      <c r="H16" s="1"/>
    </row>
    <row r="17" spans="1:17" ht="26.25" customHeight="1">
      <c r="A17" s="38" t="s">
        <v>18</v>
      </c>
      <c r="B17" s="16"/>
      <c r="C17" s="32"/>
      <c r="D17" s="40" t="s">
        <v>0</v>
      </c>
      <c r="E17" s="42" t="s">
        <v>1</v>
      </c>
      <c r="F17" s="1"/>
      <c r="G17" s="1"/>
      <c r="H17" s="1"/>
    </row>
    <row r="18" spans="1:17" ht="27.75" customHeight="1">
      <c r="A18" s="47">
        <v>8</v>
      </c>
      <c r="B18" s="117" t="s">
        <v>35</v>
      </c>
      <c r="C18" s="118"/>
      <c r="D18" s="66"/>
      <c r="E18" s="66"/>
      <c r="F18" s="1"/>
      <c r="G18" s="1"/>
      <c r="H18" s="1"/>
    </row>
    <row r="19" spans="1:17" ht="27.75" customHeight="1">
      <c r="A19" s="47">
        <v>9</v>
      </c>
      <c r="B19" s="117" t="s">
        <v>36</v>
      </c>
      <c r="C19" s="118"/>
      <c r="D19" s="66"/>
      <c r="E19" s="66"/>
      <c r="F19" s="1"/>
      <c r="G19" s="1"/>
      <c r="H19" s="1"/>
    </row>
    <row r="20" spans="1:17" ht="27.75" customHeight="1">
      <c r="A20" s="47">
        <v>10</v>
      </c>
      <c r="B20" s="117" t="s">
        <v>37</v>
      </c>
      <c r="C20" s="118"/>
      <c r="D20" s="66"/>
      <c r="E20" s="66"/>
      <c r="F20" s="1"/>
      <c r="G20" s="1"/>
      <c r="H20" s="1"/>
      <c r="J20" s="19" t="s">
        <v>19</v>
      </c>
      <c r="K20" s="19" t="s">
        <v>20</v>
      </c>
    </row>
    <row r="21" spans="1:17" ht="27.75" customHeight="1">
      <c r="A21" s="15">
        <v>11</v>
      </c>
      <c r="B21" s="119" t="s">
        <v>34</v>
      </c>
      <c r="C21" s="118"/>
      <c r="D21" s="75">
        <v>34</v>
      </c>
      <c r="E21" s="75">
        <v>34</v>
      </c>
      <c r="F21" s="1"/>
      <c r="G21" s="1"/>
      <c r="H21" s="1"/>
      <c r="I21" s="19" t="s">
        <v>21</v>
      </c>
      <c r="J21" s="19">
        <v>2</v>
      </c>
      <c r="K21" s="19">
        <v>1</v>
      </c>
    </row>
    <row r="22" spans="1:17" ht="26.25" customHeight="1">
      <c r="A22" s="1"/>
      <c r="B22" s="93" t="s">
        <v>39</v>
      </c>
      <c r="C22" s="120"/>
      <c r="D22" s="56">
        <f>(D18*J21*J24)+(D19*J21*J24)+(D20*J22*J21*J24)+(D21*J23*J21*J24)</f>
        <v>136</v>
      </c>
      <c r="E22" s="56">
        <f>(E18*K21*K24)+(E19*K21*K24)+(E20*K22*K21*K24)+(E21*K23*K21*K24)</f>
        <v>68</v>
      </c>
      <c r="F22" s="1"/>
      <c r="G22" s="1"/>
      <c r="H22" s="1"/>
      <c r="I22" s="19" t="s">
        <v>22</v>
      </c>
      <c r="J22" s="19">
        <v>1</v>
      </c>
      <c r="K22" s="19">
        <v>1</v>
      </c>
    </row>
    <row r="23" spans="1:17" ht="24" customHeight="1">
      <c r="A23" s="103" t="s">
        <v>45</v>
      </c>
      <c r="B23" s="104"/>
      <c r="C23" s="104"/>
      <c r="D23" s="104"/>
      <c r="E23" s="104"/>
      <c r="F23" s="1"/>
      <c r="G23" s="1"/>
      <c r="H23" s="1"/>
      <c r="I23" s="19" t="s">
        <v>23</v>
      </c>
      <c r="J23" s="19">
        <v>2</v>
      </c>
      <c r="K23" s="19">
        <v>2</v>
      </c>
    </row>
    <row r="24" spans="1:17" ht="12" customHeight="1">
      <c r="A24" s="105" t="s">
        <v>42</v>
      </c>
      <c r="B24" s="106"/>
      <c r="C24" s="106"/>
      <c r="D24" s="106"/>
      <c r="E24" s="106"/>
      <c r="F24" s="1"/>
      <c r="G24" s="1"/>
      <c r="H24" s="1"/>
      <c r="I24" s="19" t="s">
        <v>24</v>
      </c>
      <c r="J24" s="19">
        <v>1</v>
      </c>
      <c r="K24" s="19">
        <v>1</v>
      </c>
    </row>
    <row r="25" spans="1:17" ht="24.75" customHeight="1">
      <c r="A25" s="36"/>
      <c r="B25" s="16"/>
      <c r="C25" s="39" t="s">
        <v>10</v>
      </c>
      <c r="D25" s="41" t="s">
        <v>12</v>
      </c>
      <c r="E25" s="43" t="s">
        <v>11</v>
      </c>
      <c r="F25" s="4"/>
      <c r="G25" s="4"/>
      <c r="H25" s="1"/>
      <c r="I25" s="77"/>
    </row>
    <row r="26" spans="1:17" ht="27.75" customHeight="1">
      <c r="A26" s="47">
        <v>12</v>
      </c>
      <c r="B26" s="44" t="s">
        <v>9</v>
      </c>
      <c r="C26" s="90" t="s">
        <v>16</v>
      </c>
      <c r="D26" s="67"/>
      <c r="E26" s="67"/>
      <c r="F26" s="1"/>
      <c r="G26" s="1"/>
      <c r="H26" s="11"/>
      <c r="I26" s="80"/>
    </row>
    <row r="27" spans="1:17" ht="27.75" customHeight="1">
      <c r="A27" s="47">
        <v>13</v>
      </c>
      <c r="B27" s="45" t="s">
        <v>13</v>
      </c>
      <c r="C27" s="90" t="s">
        <v>16</v>
      </c>
      <c r="D27" s="67"/>
      <c r="E27" s="67"/>
      <c r="F27" s="1"/>
      <c r="G27" s="1"/>
      <c r="H27" s="1"/>
      <c r="I27" s="80"/>
    </row>
    <row r="28" spans="1:17" ht="27.75" customHeight="1">
      <c r="A28" s="15">
        <v>14</v>
      </c>
      <c r="B28" s="63" t="s">
        <v>13</v>
      </c>
      <c r="C28" s="90" t="s">
        <v>16</v>
      </c>
      <c r="D28" s="67"/>
      <c r="E28" s="67"/>
      <c r="F28" s="1"/>
      <c r="G28" s="1"/>
      <c r="H28" s="1"/>
      <c r="I28" s="80"/>
    </row>
    <row r="29" spans="1:17" ht="26.25" customHeight="1">
      <c r="A29" s="1"/>
      <c r="B29" s="93" t="s">
        <v>38</v>
      </c>
      <c r="C29" s="94"/>
      <c r="D29" s="56">
        <f>SUM(D26:D28)</f>
        <v>0</v>
      </c>
      <c r="E29" s="56">
        <f>SUM(E26:E28)</f>
        <v>0</v>
      </c>
      <c r="F29" s="1"/>
      <c r="G29" s="1"/>
      <c r="H29" s="1"/>
    </row>
    <row r="30" spans="1:17" ht="12" customHeight="1">
      <c r="A30" s="105" t="s">
        <v>46</v>
      </c>
      <c r="B30" s="106"/>
      <c r="C30" s="106"/>
      <c r="D30" s="106"/>
      <c r="E30" s="106"/>
      <c r="F30" s="1"/>
      <c r="G30" s="1"/>
      <c r="H30" s="1"/>
    </row>
    <row r="31" spans="1:17" ht="24.75" customHeight="1">
      <c r="A31" s="57"/>
      <c r="B31" s="95" t="s">
        <v>28</v>
      </c>
      <c r="C31" s="96"/>
      <c r="D31" s="97" t="s">
        <v>29</v>
      </c>
      <c r="E31" s="98"/>
      <c r="F31" s="6"/>
      <c r="G31" s="6"/>
      <c r="H31" s="59"/>
      <c r="I31" s="80"/>
      <c r="Q31" s="19"/>
    </row>
    <row r="32" spans="1:17" ht="24.75" customHeight="1">
      <c r="A32" s="57"/>
      <c r="B32" s="68" t="s">
        <v>25</v>
      </c>
      <c r="C32" s="70">
        <f>SUM(E6:E9)</f>
        <v>0</v>
      </c>
      <c r="D32" s="71" t="s">
        <v>30</v>
      </c>
      <c r="E32" s="72">
        <f>SUM(D26:E26)</f>
        <v>0</v>
      </c>
      <c r="F32" s="8"/>
      <c r="G32" s="8"/>
      <c r="H32" s="59"/>
      <c r="I32" s="81"/>
      <c r="Q32" s="19" t="s">
        <v>2</v>
      </c>
    </row>
    <row r="33" spans="1:14" ht="24.75" customHeight="1">
      <c r="A33" s="57"/>
      <c r="B33" s="68" t="s">
        <v>26</v>
      </c>
      <c r="C33" s="70">
        <f>SUM(C15:E15)</f>
        <v>0</v>
      </c>
      <c r="D33" s="71" t="s">
        <v>31</v>
      </c>
      <c r="E33" s="73">
        <f>D27+D28+E27+E28</f>
        <v>0</v>
      </c>
      <c r="F33" s="7"/>
      <c r="G33" s="12"/>
      <c r="H33" s="11"/>
      <c r="I33" s="81"/>
    </row>
    <row r="34" spans="1:14" ht="24.75" customHeight="1">
      <c r="A34" s="57"/>
      <c r="B34" s="69" t="s">
        <v>27</v>
      </c>
      <c r="C34" s="91">
        <f>SUM(D22:E22)</f>
        <v>204</v>
      </c>
      <c r="D34" s="109" t="s">
        <v>32</v>
      </c>
      <c r="E34" s="111">
        <f>C32+C33+C34+E32+E33</f>
        <v>204</v>
      </c>
      <c r="F34" s="60"/>
      <c r="G34" s="60"/>
      <c r="H34" s="60"/>
      <c r="I34" s="81"/>
    </row>
    <row r="35" spans="1:14" ht="12" customHeight="1">
      <c r="A35" s="57"/>
      <c r="B35" s="57"/>
      <c r="C35" s="14"/>
      <c r="D35" s="110"/>
      <c r="E35" s="112"/>
      <c r="F35" s="60"/>
      <c r="G35" s="60"/>
      <c r="H35" s="60"/>
      <c r="I35" s="81"/>
    </row>
    <row r="36" spans="1:14" ht="19.5" customHeight="1">
      <c r="A36" s="57"/>
      <c r="B36" s="57"/>
      <c r="C36" s="14"/>
      <c r="D36" s="1"/>
      <c r="E36" s="60"/>
      <c r="F36" s="60"/>
      <c r="G36" s="60"/>
      <c r="H36" s="60"/>
      <c r="I36" s="81"/>
    </row>
    <row r="37" spans="1:14" ht="19.5" customHeight="1">
      <c r="A37" s="57"/>
      <c r="B37" s="88"/>
      <c r="C37" s="14"/>
      <c r="D37" s="59"/>
      <c r="E37" s="60"/>
      <c r="F37" s="60"/>
      <c r="G37" s="60"/>
      <c r="H37" s="60"/>
      <c r="I37" s="81"/>
    </row>
    <row r="38" spans="1:14" ht="19.5" customHeight="1">
      <c r="A38" s="57"/>
      <c r="B38" s="57"/>
      <c r="C38" s="14"/>
      <c r="D38" s="59"/>
      <c r="E38" s="60"/>
      <c r="F38" s="60"/>
      <c r="G38" s="60"/>
      <c r="H38" s="60"/>
      <c r="I38" s="81"/>
    </row>
    <row r="39" spans="1:14" ht="19.5" customHeight="1">
      <c r="A39" s="57"/>
      <c r="B39" s="57"/>
      <c r="C39" s="14"/>
      <c r="D39" s="59"/>
      <c r="E39" s="60"/>
      <c r="F39" s="60"/>
      <c r="G39" s="60"/>
      <c r="H39" s="60"/>
      <c r="I39" s="81"/>
    </row>
    <row r="40" spans="1:14" ht="19.5" customHeight="1">
      <c r="A40" s="57"/>
      <c r="B40" s="61"/>
      <c r="C40" s="14"/>
      <c r="D40" s="59"/>
      <c r="E40" s="62"/>
      <c r="F40" s="60"/>
      <c r="G40" s="60"/>
      <c r="H40" s="60"/>
      <c r="I40" s="81"/>
    </row>
    <row r="41" spans="1:14" ht="19.5" customHeight="1">
      <c r="B41" s="21"/>
      <c r="C41" s="21"/>
      <c r="D41" s="35"/>
      <c r="E41" s="89"/>
      <c r="F41" s="23"/>
      <c r="G41" s="23"/>
      <c r="H41" s="35"/>
      <c r="I41" s="81"/>
    </row>
    <row r="42" spans="1:14" ht="27.75" customHeight="1">
      <c r="B42" s="21"/>
      <c r="C42" s="21"/>
      <c r="D42" s="35"/>
      <c r="E42" s="20"/>
      <c r="F42" s="23"/>
      <c r="G42" s="23"/>
      <c r="H42" s="35"/>
      <c r="I42" s="81"/>
    </row>
    <row r="43" spans="1:14" ht="27.75" customHeight="1">
      <c r="A43" s="9"/>
      <c r="B43" s="22"/>
      <c r="C43" s="22"/>
      <c r="D43" s="35"/>
      <c r="E43" s="20"/>
      <c r="F43" s="23"/>
      <c r="G43" s="23"/>
      <c r="H43" s="35"/>
      <c r="I43" s="81"/>
    </row>
    <row r="44" spans="1:14" ht="27.75" customHeight="1">
      <c r="A44" s="9"/>
      <c r="B44" s="10"/>
      <c r="C44" s="10"/>
      <c r="D44" s="24"/>
      <c r="E44" s="25"/>
      <c r="F44" s="23"/>
      <c r="G44" s="23"/>
      <c r="H44" s="35"/>
      <c r="I44" s="81"/>
      <c r="J44" s="82"/>
      <c r="K44" s="82"/>
      <c r="L44" s="9"/>
      <c r="M44" s="9"/>
      <c r="N44" s="9"/>
    </row>
    <row r="45" spans="1:14" ht="27.75" customHeight="1">
      <c r="A45" s="9"/>
      <c r="B45" s="10"/>
      <c r="C45" s="10"/>
      <c r="D45" s="24"/>
      <c r="E45" s="25"/>
      <c r="F45" s="25"/>
      <c r="G45" s="25"/>
      <c r="H45" s="25"/>
      <c r="I45" s="83"/>
      <c r="J45" s="82"/>
      <c r="K45" s="82"/>
      <c r="L45" s="9"/>
      <c r="M45" s="9"/>
      <c r="N45" s="9"/>
    </row>
    <row r="46" spans="1:14" ht="27.75" customHeight="1">
      <c r="A46" s="9"/>
      <c r="B46" s="10"/>
      <c r="C46" s="10"/>
      <c r="D46" s="24"/>
      <c r="E46" s="26"/>
      <c r="F46" s="25"/>
      <c r="G46" s="25"/>
      <c r="H46" s="25"/>
      <c r="I46" s="83"/>
      <c r="J46" s="82"/>
      <c r="K46" s="82"/>
      <c r="L46" s="9"/>
      <c r="M46" s="9"/>
      <c r="N46" s="9"/>
    </row>
    <row r="47" spans="1:14" ht="27.75" customHeight="1">
      <c r="A47" s="9"/>
      <c r="B47" s="10"/>
      <c r="C47" s="10"/>
      <c r="D47" s="24"/>
      <c r="E47" s="26"/>
      <c r="F47" s="33"/>
      <c r="G47" s="24"/>
      <c r="H47" s="27"/>
      <c r="I47" s="83"/>
      <c r="J47" s="82"/>
      <c r="K47" s="82"/>
      <c r="L47" s="9"/>
      <c r="M47" s="9"/>
      <c r="N47" s="9"/>
    </row>
    <row r="48" spans="1:14" ht="27.75" customHeight="1">
      <c r="A48" s="9"/>
      <c r="B48" s="10"/>
      <c r="C48" s="10"/>
      <c r="D48" s="24"/>
      <c r="E48" s="25"/>
      <c r="F48" s="9"/>
      <c r="G48" s="9"/>
      <c r="H48" s="28"/>
      <c r="I48" s="82"/>
      <c r="J48" s="82"/>
      <c r="K48" s="82"/>
      <c r="L48" s="9"/>
      <c r="M48" s="9"/>
      <c r="N48" s="9"/>
    </row>
    <row r="49" spans="1:14" ht="27.75" customHeight="1">
      <c r="A49" s="9"/>
      <c r="B49" s="10"/>
      <c r="C49" s="10"/>
      <c r="D49" s="24"/>
      <c r="E49" s="25"/>
      <c r="F49" s="9"/>
      <c r="G49" s="9"/>
      <c r="H49" s="28"/>
      <c r="I49" s="82"/>
      <c r="J49" s="82"/>
      <c r="K49" s="82"/>
      <c r="L49" s="9"/>
      <c r="M49" s="9"/>
      <c r="N49" s="9"/>
    </row>
    <row r="50" spans="1:14" ht="27.75" customHeight="1">
      <c r="A50" s="9"/>
      <c r="B50" s="10"/>
      <c r="C50" s="10"/>
      <c r="D50" s="9"/>
      <c r="E50" s="9"/>
      <c r="F50" s="33"/>
      <c r="G50" s="24"/>
      <c r="H50" s="27"/>
      <c r="I50" s="82"/>
      <c r="J50" s="82"/>
      <c r="K50" s="82"/>
      <c r="L50" s="9"/>
      <c r="M50" s="9"/>
      <c r="N50" s="9"/>
    </row>
    <row r="51" spans="1:14" ht="27.75" customHeight="1">
      <c r="A51" s="9"/>
      <c r="B51" s="10"/>
      <c r="C51" s="10"/>
      <c r="D51" s="9"/>
      <c r="E51" s="9"/>
      <c r="F51" s="33"/>
      <c r="G51" s="24"/>
      <c r="H51" s="27"/>
      <c r="I51" s="82"/>
      <c r="J51" s="82"/>
      <c r="K51" s="82"/>
      <c r="L51" s="9"/>
      <c r="M51" s="9"/>
      <c r="N51" s="9"/>
    </row>
    <row r="52" spans="1:14" ht="27.75" customHeight="1">
      <c r="A52" s="37"/>
      <c r="B52" s="34"/>
      <c r="C52" s="34"/>
      <c r="D52" s="34"/>
      <c r="E52" s="9"/>
      <c r="F52" s="9"/>
      <c r="G52" s="9"/>
      <c r="H52" s="9"/>
      <c r="I52" s="82"/>
      <c r="J52" s="82"/>
      <c r="K52" s="82"/>
      <c r="L52" s="9"/>
      <c r="M52" s="9"/>
      <c r="N52" s="9"/>
    </row>
    <row r="53" spans="1:14" s="9" customFormat="1" ht="27.75" customHeight="1">
      <c r="A53" s="29"/>
      <c r="B53" s="10"/>
      <c r="C53" s="10"/>
      <c r="E53" s="25"/>
      <c r="I53" s="82"/>
      <c r="J53" s="82"/>
      <c r="K53" s="82"/>
    </row>
    <row r="54" spans="1:14" s="9" customFormat="1" ht="27.75" customHeight="1">
      <c r="B54" s="10"/>
      <c r="C54" s="10"/>
      <c r="E54" s="30"/>
      <c r="F54" s="25"/>
      <c r="G54" s="25"/>
      <c r="H54" s="25"/>
      <c r="I54" s="84"/>
      <c r="J54" s="82"/>
      <c r="K54" s="82"/>
    </row>
    <row r="55" spans="1:14" s="9" customFormat="1" ht="27.75" customHeight="1">
      <c r="B55" s="10"/>
      <c r="C55" s="10"/>
      <c r="E55" s="31"/>
      <c r="F55" s="30"/>
      <c r="G55" s="30"/>
      <c r="H55" s="30"/>
      <c r="I55" s="85"/>
      <c r="J55" s="82"/>
      <c r="K55" s="82"/>
    </row>
    <row r="56" spans="1:14" s="9" customFormat="1" ht="27.75" customHeight="1">
      <c r="B56" s="10"/>
      <c r="C56" s="10"/>
      <c r="D56" s="10"/>
      <c r="E56" s="25"/>
      <c r="F56" s="31"/>
      <c r="G56" s="31"/>
      <c r="H56" s="31"/>
      <c r="I56" s="82"/>
      <c r="J56" s="82"/>
      <c r="K56" s="82"/>
    </row>
    <row r="57" spans="1:14" s="9" customFormat="1" ht="27.75" customHeight="1">
      <c r="B57" s="10"/>
      <c r="C57" s="10"/>
      <c r="F57" s="25"/>
      <c r="G57" s="25"/>
      <c r="H57" s="25"/>
      <c r="I57" s="86"/>
      <c r="J57" s="82"/>
      <c r="K57" s="82"/>
    </row>
    <row r="58" spans="1:14" s="9" customFormat="1" ht="20.25" customHeight="1">
      <c r="B58" s="10"/>
      <c r="C58" s="10"/>
      <c r="I58" s="82"/>
      <c r="J58" s="82"/>
      <c r="K58" s="82"/>
    </row>
    <row r="59" spans="1:14" s="9" customFormat="1" ht="20.25" customHeight="1">
      <c r="B59" s="10"/>
      <c r="C59" s="10"/>
      <c r="I59" s="82"/>
      <c r="J59" s="82"/>
      <c r="K59" s="82"/>
    </row>
    <row r="60" spans="1:14" s="9" customFormat="1" ht="20.25" customHeight="1">
      <c r="B60" s="10"/>
      <c r="C60" s="10"/>
      <c r="I60" s="82"/>
      <c r="J60" s="82"/>
      <c r="K60" s="82"/>
    </row>
    <row r="61" spans="1:14" s="9" customFormat="1" ht="20.25" customHeight="1">
      <c r="B61" s="10"/>
      <c r="C61" s="10"/>
      <c r="I61" s="82"/>
      <c r="J61" s="82"/>
      <c r="K61" s="82"/>
    </row>
    <row r="62" spans="1:14" s="9" customFormat="1" ht="20.25" customHeight="1">
      <c r="B62" s="10"/>
      <c r="C62" s="10"/>
      <c r="I62" s="82"/>
      <c r="J62" s="82"/>
      <c r="K62" s="82"/>
    </row>
    <row r="63" spans="1:14" s="9" customFormat="1" ht="20.25" customHeight="1">
      <c r="A63" s="16"/>
      <c r="B63" s="17"/>
      <c r="C63" s="17"/>
      <c r="D63" s="16"/>
      <c r="E63" s="16"/>
      <c r="I63" s="82"/>
      <c r="J63" s="82"/>
      <c r="K63" s="82"/>
    </row>
  </sheetData>
  <sheetProtection password="CF3B" sheet="1" objects="1" scenarios="1"/>
  <mergeCells count="23">
    <mergeCell ref="A1:E1"/>
    <mergeCell ref="D34:D35"/>
    <mergeCell ref="E34:E35"/>
    <mergeCell ref="A15:B15"/>
    <mergeCell ref="A4:E4"/>
    <mergeCell ref="A24:E24"/>
    <mergeCell ref="A3:E3"/>
    <mergeCell ref="B18:C18"/>
    <mergeCell ref="B19:C19"/>
    <mergeCell ref="B20:C20"/>
    <mergeCell ref="B21:C21"/>
    <mergeCell ref="B22:C22"/>
    <mergeCell ref="B6:D6"/>
    <mergeCell ref="B7:D7"/>
    <mergeCell ref="B8:D8"/>
    <mergeCell ref="B9:D9"/>
    <mergeCell ref="B29:C29"/>
    <mergeCell ref="B31:C31"/>
    <mergeCell ref="D31:E31"/>
    <mergeCell ref="C2:D2"/>
    <mergeCell ref="A5:D5"/>
    <mergeCell ref="A23:E23"/>
    <mergeCell ref="A30:E30"/>
  </mergeCells>
  <dataValidations count="8">
    <dataValidation allowBlank="1" showInputMessage="1" showErrorMessage="1" prompt="airfare &gt;$450 RT must be booked thru Giselles Travel" sqref="D18:E18"/>
    <dataValidation allowBlank="1" showInputMessage="1" showErrorMessage="1" prompt="BART or shuttle service preferred" sqref="D19"/>
    <dataValidation allowBlank="1" showInputMessage="1" showErrorMessage="1" prompt="shuttle service preferred, unless sharing cab with group" sqref="E19"/>
    <dataValidation type="whole" allowBlank="1" showInputMessage="1" showErrorMessage="1" prompt="$205 SF maximum rate" sqref="D20">
      <formula1>0</formula1>
      <formula2>205</formula2>
    </dataValidation>
    <dataValidation type="whole" allowBlank="1" showInputMessage="1" showErrorMessage="1" prompt="$130 LA maximum rate" sqref="E20">
      <formula1>0</formula1>
      <formula2>130</formula2>
    </dataValidation>
    <dataValidation type="whole" allowBlank="1" showInputMessage="1" showErrorMessage="1" prompt="breakfast $6_x000a_lunch $10_x000a_dinner $18" sqref="D21:E21">
      <formula1>0</formula1>
      <formula2>34</formula2>
    </dataValidation>
    <dataValidation type="whole" allowBlank="1" showInputMessage="1" showErrorMessage="1" prompt="hours needed to fully implement solution per statement of work" sqref="C14:E14">
      <formula1>1</formula1>
      <formula2>1000</formula2>
    </dataValidation>
    <dataValidation allowBlank="1" showInputMessage="1" showErrorMessage="1" prompt="primary office location (travel from)" sqref="C12:E12"/>
  </dataValidations>
  <printOptions horizontalCentered="1"/>
  <pageMargins left="0.3" right="0.2" top="0.19" bottom="0.36" header="0.19" footer="0.17"/>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Bar of California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 Andrew</dc:creator>
  <cp:lastModifiedBy>pascualp</cp:lastModifiedBy>
  <cp:lastPrinted>2012-09-25T23:37:45Z</cp:lastPrinted>
  <dcterms:created xsi:type="dcterms:W3CDTF">2009-09-21T19:16:09Z</dcterms:created>
  <dcterms:modified xsi:type="dcterms:W3CDTF">2012-09-27T20:29:04Z</dcterms:modified>
</cp:coreProperties>
</file>